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gajnik\Desktop\"/>
    </mc:Choice>
  </mc:AlternateContent>
  <bookViews>
    <workbookView xWindow="0" yWindow="0" windowWidth="19200" windowHeight="11490"/>
  </bookViews>
  <sheets>
    <sheet name="Plan JN 202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98" i="1" l="1"/>
  <c r="E97" i="1"/>
  <c r="E96" i="1"/>
  <c r="E95" i="1"/>
  <c r="E94" i="1"/>
  <c r="E93" i="1"/>
  <c r="E92" i="1"/>
  <c r="E91" i="1"/>
  <c r="D73" i="1"/>
  <c r="E72" i="1"/>
  <c r="E69" i="1"/>
  <c r="E68" i="1"/>
  <c r="E67" i="1"/>
  <c r="E66" i="1"/>
  <c r="E65" i="1"/>
  <c r="E64" i="1"/>
  <c r="E63" i="1"/>
  <c r="E62" i="1"/>
  <c r="E61" i="1"/>
  <c r="E58" i="1"/>
  <c r="E57" i="1"/>
  <c r="E56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54" i="1" l="1"/>
  <c r="E98" i="1"/>
  <c r="E73" i="1"/>
  <c r="E74" i="1" s="1"/>
</calcChain>
</file>

<file path=xl/sharedStrings.xml><?xml version="1.0" encoding="utf-8"?>
<sst xmlns="http://schemas.openxmlformats.org/spreadsheetml/2006/main" count="389" uniqueCount="181">
  <si>
    <t xml:space="preserve"> PLAN JAVNIH NABAVKI ZA 2021. GODINU </t>
  </si>
  <si>
    <t>godini u skladu sa Zakonom o javnim nabavkama kako slijedi:</t>
  </si>
  <si>
    <t>R/b</t>
  </si>
  <si>
    <t>ŠIFRA JRJN</t>
  </si>
  <si>
    <t>PREDMET NABAVKE</t>
  </si>
  <si>
    <t>PROCIJENJENA VRIJEDNOST KM BEZ PDV</t>
  </si>
  <si>
    <t>PROCIJENJENA VRIJEDNOST KM SA PDV</t>
  </si>
  <si>
    <t>VRSTA POSTUPKA</t>
  </si>
  <si>
    <t>OKVIRNO VRIJME POKRETANJA POSTUPKA</t>
  </si>
  <si>
    <t>OKVIRNO VRIJME  ZAKLJUČENJA UGOVORA</t>
  </si>
  <si>
    <t>IZVOR FINANSIRANJA</t>
  </si>
  <si>
    <t xml:space="preserve">NAPOMENE </t>
  </si>
  <si>
    <t xml:space="preserve">           ROBE</t>
  </si>
  <si>
    <r>
      <rPr>
        <sz val="12"/>
        <rFont val="Bookman Old Style"/>
        <family val="1"/>
        <charset val="238"/>
      </rPr>
      <t>1400</t>
    </r>
    <r>
      <rPr>
        <sz val="10"/>
        <rFont val="Bookman Old Style"/>
        <family val="1"/>
        <charset val="238"/>
      </rPr>
      <t>0000-1</t>
    </r>
  </si>
  <si>
    <t>Rudarstvo, obični metali i pripadajući proizvodi</t>
  </si>
  <si>
    <t>direktni sporazum</t>
  </si>
  <si>
    <t>po potrebi škole 2021</t>
  </si>
  <si>
    <t>1 godina</t>
  </si>
  <si>
    <t xml:space="preserve">budžetska </t>
  </si>
  <si>
    <r>
      <rPr>
        <sz val="12"/>
        <rFont val="Bookman Old Style"/>
        <family val="1"/>
        <charset val="238"/>
      </rPr>
      <t>1500</t>
    </r>
    <r>
      <rPr>
        <sz val="10"/>
        <rFont val="Bookman Old Style"/>
        <family val="1"/>
        <charset val="238"/>
      </rPr>
      <t>0000-8</t>
    </r>
  </si>
  <si>
    <t>Hrana, piće, duhan i srodni proizvodi</t>
  </si>
  <si>
    <r>
      <rPr>
        <sz val="12"/>
        <rFont val="Bookman Old Style"/>
        <family val="1"/>
        <charset val="238"/>
      </rPr>
      <t>1800</t>
    </r>
    <r>
      <rPr>
        <sz val="10"/>
        <rFont val="Bookman Old Style"/>
        <family val="1"/>
        <charset val="238"/>
      </rPr>
      <t>0000-9</t>
    </r>
  </si>
  <si>
    <t>Odjeća, obuća, prtljag i pribor</t>
  </si>
  <si>
    <r>
      <rPr>
        <sz val="12"/>
        <rFont val="Bookman Old Style"/>
        <family val="1"/>
        <charset val="238"/>
      </rPr>
      <t>2210</t>
    </r>
    <r>
      <rPr>
        <sz val="10"/>
        <rFont val="Bookman Old Style"/>
        <family val="1"/>
        <charset val="238"/>
      </rPr>
      <t>0000-1</t>
    </r>
  </si>
  <si>
    <t>Štampane knjige, brošure i leci</t>
  </si>
  <si>
    <t>budžetska  vlastita</t>
  </si>
  <si>
    <r>
      <rPr>
        <sz val="12"/>
        <rFont val="Bookman Old Style"/>
        <family val="1"/>
        <charset val="238"/>
      </rPr>
      <t>2220</t>
    </r>
    <r>
      <rPr>
        <sz val="10"/>
        <rFont val="Bookman Old Style"/>
        <family val="1"/>
        <charset val="238"/>
      </rPr>
      <t>0000-2</t>
    </r>
  </si>
  <si>
    <t>Novine, stručni časopisi, periodične publikacije i časopisi</t>
  </si>
  <si>
    <t>budžetska i vlastita</t>
  </si>
  <si>
    <r>
      <rPr>
        <sz val="12"/>
        <rFont val="Bookman Old Style"/>
        <family val="1"/>
        <charset val="238"/>
      </rPr>
      <t>2240</t>
    </r>
    <r>
      <rPr>
        <sz val="10"/>
        <rFont val="Bookman Old Style"/>
        <family val="1"/>
        <charset val="238"/>
      </rPr>
      <t>0000-4</t>
    </r>
  </si>
  <si>
    <t>Marke, obrasci čekova, novčanice, potvrde o izdanim dionicama, trgovački promotivni materijal, katalozi i priručnici</t>
  </si>
  <si>
    <r>
      <rPr>
        <sz val="12"/>
        <rFont val="Bookman Old Style"/>
        <family val="1"/>
        <charset val="238"/>
      </rPr>
      <t>2280</t>
    </r>
    <r>
      <rPr>
        <sz val="10"/>
        <rFont val="Bookman Old Style"/>
        <family val="1"/>
        <charset val="238"/>
      </rPr>
      <t>0000-8</t>
    </r>
  </si>
  <si>
    <t>Papirni ili kartonski registratori, knjigovodstvene knjige, uvezi, obrasci i drugi štampani kancelarijski materijal</t>
  </si>
  <si>
    <r>
      <rPr>
        <sz val="12"/>
        <rFont val="Bookman Old Style"/>
        <family val="1"/>
        <charset val="238"/>
      </rPr>
      <t>2400</t>
    </r>
    <r>
      <rPr>
        <sz val="10"/>
        <rFont val="Bookman Old Style"/>
        <family val="1"/>
        <charset val="238"/>
      </rPr>
      <t>0000-4</t>
    </r>
  </si>
  <si>
    <t>Hemijski proizvodi</t>
  </si>
  <si>
    <r>
      <rPr>
        <sz val="12"/>
        <rFont val="Bookman Old Style"/>
        <family val="1"/>
        <charset val="238"/>
      </rPr>
      <t>3010</t>
    </r>
    <r>
      <rPr>
        <sz val="10"/>
        <rFont val="Bookman Old Style"/>
        <family val="1"/>
        <charset val="238"/>
      </rPr>
      <t>0000-0</t>
    </r>
  </si>
  <si>
    <t>Kancelarijske mašine, oprema i potrepštine osim kompjutera, štampača i namještaja</t>
  </si>
  <si>
    <r>
      <rPr>
        <sz val="12"/>
        <rFont val="Bookman Old Style"/>
        <family val="1"/>
        <charset val="238"/>
      </rPr>
      <t>3020</t>
    </r>
    <r>
      <rPr>
        <sz val="10"/>
        <rFont val="Bookman Old Style"/>
        <family val="1"/>
        <charset val="238"/>
      </rPr>
      <t>0000-1</t>
    </r>
  </si>
  <si>
    <t>Kompjuterska oprema i potrepštine</t>
  </si>
  <si>
    <r>
      <rPr>
        <sz val="12"/>
        <rFont val="Bookman Old Style"/>
        <family val="1"/>
        <charset val="238"/>
      </rPr>
      <t>3110</t>
    </r>
    <r>
      <rPr>
        <sz val="10"/>
        <rFont val="Bookman Old Style"/>
        <family val="1"/>
        <charset val="238"/>
      </rPr>
      <t>0000-7</t>
    </r>
  </si>
  <si>
    <t xml:space="preserve">Električni motori, generatori i transformatori </t>
  </si>
  <si>
    <r>
      <rPr>
        <sz val="12"/>
        <rFont val="Bookman Old Style"/>
        <family val="1"/>
        <charset val="238"/>
      </rPr>
      <t>3200</t>
    </r>
    <r>
      <rPr>
        <sz val="10"/>
        <rFont val="Bookman Old Style"/>
        <family val="1"/>
        <charset val="238"/>
      </rPr>
      <t>0000-3</t>
    </r>
  </si>
  <si>
    <t>Radijska, televizijska, komunikacijska i srodna oprema</t>
  </si>
  <si>
    <r>
      <rPr>
        <sz val="12"/>
        <rFont val="Bookman Old Style"/>
        <family val="1"/>
        <charset val="238"/>
      </rPr>
      <t>3310</t>
    </r>
    <r>
      <rPr>
        <sz val="10"/>
        <rFont val="Bookman Old Style"/>
        <family val="1"/>
        <charset val="238"/>
      </rPr>
      <t>0000-1</t>
    </r>
  </si>
  <si>
    <t>Medicinska oprema</t>
  </si>
  <si>
    <r>
      <rPr>
        <sz val="12"/>
        <rFont val="Bookman Old Style"/>
        <family val="1"/>
        <charset val="238"/>
      </rPr>
      <t>3360</t>
    </r>
    <r>
      <rPr>
        <sz val="10"/>
        <rFont val="Bookman Old Style"/>
        <family val="1"/>
        <charset val="238"/>
      </rPr>
      <t>0000-6</t>
    </r>
  </si>
  <si>
    <t xml:space="preserve">Farmaceutski proizvodi </t>
  </si>
  <si>
    <r>
      <rPr>
        <sz val="12"/>
        <rFont val="Bookman Old Style"/>
        <family val="1"/>
        <charset val="238"/>
      </rPr>
      <t>3370</t>
    </r>
    <r>
      <rPr>
        <sz val="10"/>
        <rFont val="Bookman Old Style"/>
        <family val="1"/>
        <charset val="238"/>
      </rPr>
      <t>0000-7</t>
    </r>
  </si>
  <si>
    <t>Proizvodi za ličnu njegu</t>
  </si>
  <si>
    <r>
      <rPr>
        <sz val="12"/>
        <rFont val="Bookman Old Style"/>
        <family val="1"/>
        <charset val="238"/>
      </rPr>
      <t>3410</t>
    </r>
    <r>
      <rPr>
        <sz val="10"/>
        <rFont val="Bookman Old Style"/>
        <family val="1"/>
        <charset val="238"/>
      </rPr>
      <t>0000-8</t>
    </r>
  </si>
  <si>
    <t>Motorna vozila -bicikli tjelesno</t>
  </si>
  <si>
    <t>budžetska</t>
  </si>
  <si>
    <r>
      <rPr>
        <sz val="12"/>
        <rFont val="Bookman Old Style"/>
        <family val="1"/>
        <charset val="238"/>
      </rPr>
      <t>3490</t>
    </r>
    <r>
      <rPr>
        <sz val="10"/>
        <rFont val="Bookman Old Style"/>
        <family val="1"/>
        <charset val="238"/>
      </rPr>
      <t>0000-6</t>
    </r>
  </si>
  <si>
    <t>Razna oprema za prevoz i rezervni dijelovi</t>
  </si>
  <si>
    <r>
      <rPr>
        <sz val="12"/>
        <rFont val="Bookman Old Style"/>
        <family val="1"/>
        <charset val="238"/>
      </rPr>
      <t>3730</t>
    </r>
    <r>
      <rPr>
        <sz val="10"/>
        <rFont val="Bookman Old Style"/>
        <family val="1"/>
        <charset val="238"/>
      </rPr>
      <t>0000-1</t>
    </r>
  </si>
  <si>
    <t>Muzički instrumenti, proizvodi za sport, igre, igračke, proizvodi ručnog obrta, materijali za umjetnost i pribor - zviždaljke</t>
  </si>
  <si>
    <r>
      <rPr>
        <sz val="12"/>
        <rFont val="Bookman Old Style"/>
        <family val="1"/>
        <charset val="238"/>
      </rPr>
      <t>3740</t>
    </r>
    <r>
      <rPr>
        <sz val="10"/>
        <rFont val="Bookman Old Style"/>
        <family val="1"/>
        <charset val="238"/>
      </rPr>
      <t>0000-2</t>
    </r>
  </si>
  <si>
    <t>Proizvodi za sport i oprema</t>
  </si>
  <si>
    <r>
      <rPr>
        <sz val="12"/>
        <rFont val="Bookman Old Style"/>
        <family val="1"/>
        <charset val="238"/>
      </rPr>
      <t>3780</t>
    </r>
    <r>
      <rPr>
        <sz val="10"/>
        <rFont val="Bookman Old Style"/>
        <family val="1"/>
        <charset val="238"/>
      </rPr>
      <t>0000-6</t>
    </r>
  </si>
  <si>
    <t>Potrepštine za ručni rad i umjetnost</t>
  </si>
  <si>
    <r>
      <rPr>
        <sz val="12"/>
        <rFont val="Bookman Old Style"/>
        <family val="1"/>
        <charset val="238"/>
      </rPr>
      <t>3820</t>
    </r>
    <r>
      <rPr>
        <sz val="10"/>
        <rFont val="Bookman Old Style"/>
        <family val="1"/>
        <charset val="238"/>
      </rPr>
      <t>0000-7</t>
    </r>
  </si>
  <si>
    <t>Geološki i geofizički instrumenti</t>
  </si>
  <si>
    <r>
      <rPr>
        <sz val="12"/>
        <rFont val="Bookman Old Style"/>
        <family val="1"/>
        <charset val="238"/>
      </rPr>
      <t>3860</t>
    </r>
    <r>
      <rPr>
        <sz val="10"/>
        <rFont val="Bookman Old Style"/>
        <family val="1"/>
        <charset val="238"/>
      </rPr>
      <t>0000-1</t>
    </r>
  </si>
  <si>
    <t xml:space="preserve">Optički instrumenti </t>
  </si>
  <si>
    <r>
      <rPr>
        <sz val="12"/>
        <rFont val="Bookman Old Style"/>
        <family val="1"/>
        <charset val="238"/>
      </rPr>
      <t>3910</t>
    </r>
    <r>
      <rPr>
        <sz val="10"/>
        <rFont val="Bookman Old Style"/>
        <family val="1"/>
        <charset val="238"/>
      </rPr>
      <t>0000-3</t>
    </r>
  </si>
  <si>
    <t>Namještaj - potrpštine za školu</t>
  </si>
  <si>
    <t xml:space="preserve">vlastita                 budžetska </t>
  </si>
  <si>
    <r>
      <rPr>
        <sz val="12"/>
        <rFont val="Bookman Old Style"/>
        <family val="1"/>
        <charset val="238"/>
      </rPr>
      <t>3920</t>
    </r>
    <r>
      <rPr>
        <sz val="10"/>
        <rFont val="Bookman Old Style"/>
        <family val="1"/>
        <charset val="238"/>
      </rPr>
      <t>0000-4</t>
    </r>
  </si>
  <si>
    <t>Proizvodi za unutrašnje opremanje</t>
  </si>
  <si>
    <r>
      <rPr>
        <sz val="12"/>
        <rFont val="Bookman Old Style"/>
        <family val="1"/>
        <charset val="238"/>
      </rPr>
      <t>3950</t>
    </r>
    <r>
      <rPr>
        <sz val="10"/>
        <rFont val="Bookman Old Style"/>
        <family val="1"/>
        <charset val="238"/>
      </rPr>
      <t>0000-7</t>
    </r>
  </si>
  <si>
    <t xml:space="preserve">Tekstilni proizvodi </t>
  </si>
  <si>
    <r>
      <rPr>
        <sz val="12"/>
        <rFont val="Bookman Old Style"/>
        <family val="1"/>
        <charset val="238"/>
      </rPr>
      <t>3980</t>
    </r>
    <r>
      <rPr>
        <sz val="10"/>
        <rFont val="Bookman Old Style"/>
        <family val="1"/>
        <charset val="238"/>
      </rPr>
      <t>000-0</t>
    </r>
  </si>
  <si>
    <t>Proizvodi za čišćenje i poliranje</t>
  </si>
  <si>
    <r>
      <rPr>
        <sz val="12"/>
        <rFont val="Bookman Old Style"/>
        <family val="1"/>
        <charset val="238"/>
      </rPr>
      <t>4210</t>
    </r>
    <r>
      <rPr>
        <sz val="10"/>
        <rFont val="Bookman Old Style"/>
        <family val="1"/>
        <charset val="238"/>
      </rPr>
      <t>0000-0</t>
    </r>
  </si>
  <si>
    <t>Mašine za proizvodnju i korištenje mehaničke energije (zračna pumpa)</t>
  </si>
  <si>
    <r>
      <rPr>
        <sz val="12"/>
        <rFont val="Bookman Old Style"/>
        <family val="1"/>
        <charset val="238"/>
      </rPr>
      <t>4410</t>
    </r>
    <r>
      <rPr>
        <sz val="10"/>
        <rFont val="Bookman Old Style"/>
        <family val="1"/>
        <charset val="238"/>
      </rPr>
      <t>0000-1</t>
    </r>
  </si>
  <si>
    <t xml:space="preserve">Građevinski materijali i pridruženi artikli                                   </t>
  </si>
  <si>
    <r>
      <rPr>
        <sz val="12"/>
        <rFont val="Bookman Old Style"/>
        <family val="1"/>
        <charset val="238"/>
      </rPr>
      <t>4430</t>
    </r>
    <r>
      <rPr>
        <sz val="10"/>
        <rFont val="Bookman Old Style"/>
        <family val="1"/>
        <charset val="238"/>
      </rPr>
      <t>0000-3</t>
    </r>
  </si>
  <si>
    <t>Kablovi, žice i srodni proizvodi</t>
  </si>
  <si>
    <r>
      <rPr>
        <sz val="12"/>
        <rFont val="Bookman Old Style"/>
        <family val="1"/>
        <charset val="238"/>
      </rPr>
      <t>4440</t>
    </r>
    <r>
      <rPr>
        <sz val="10"/>
        <rFont val="Bookman Old Style"/>
        <family val="1"/>
        <charset val="238"/>
      </rPr>
      <t>0000-4</t>
    </r>
  </si>
  <si>
    <t>Razni izrađeni proizvodi i srodni artikli</t>
  </si>
  <si>
    <r>
      <rPr>
        <sz val="12"/>
        <rFont val="Bookman Old Style"/>
        <family val="1"/>
        <charset val="238"/>
      </rPr>
      <t>4450</t>
    </r>
    <r>
      <rPr>
        <sz val="10"/>
        <rFont val="Bookman Old Style"/>
        <family val="1"/>
        <charset val="238"/>
      </rPr>
      <t>0000-5</t>
    </r>
  </si>
  <si>
    <t>Alati, brave, ključevi,šarke, vijci,lanci i opruge</t>
  </si>
  <si>
    <r>
      <rPr>
        <sz val="12"/>
        <rFont val="Bookman Old Style"/>
        <family val="1"/>
        <charset val="238"/>
      </rPr>
      <t>4460</t>
    </r>
    <r>
      <rPr>
        <sz val="10"/>
        <rFont val="Bookman Old Style"/>
        <family val="1"/>
        <charset val="238"/>
      </rPr>
      <t>0000-6</t>
    </r>
  </si>
  <si>
    <t>Spremnici, rezervoari i kontejneri i dr - bačve za vodu</t>
  </si>
  <si>
    <r>
      <rPr>
        <sz val="12"/>
        <rFont val="Bookman Old Style"/>
        <family val="1"/>
        <charset val="238"/>
      </rPr>
      <t>4480</t>
    </r>
    <r>
      <rPr>
        <sz val="10"/>
        <rFont val="Bookman Old Style"/>
        <family val="1"/>
        <charset val="238"/>
      </rPr>
      <t>0000-8</t>
    </r>
  </si>
  <si>
    <t>Boje, lakovi i smole</t>
  </si>
  <si>
    <r>
      <rPr>
        <sz val="12"/>
        <rFont val="Bookman Old Style"/>
        <family val="1"/>
        <charset val="238"/>
      </rPr>
      <t>4890</t>
    </r>
    <r>
      <rPr>
        <sz val="10"/>
        <rFont val="Bookman Old Style"/>
        <family val="1"/>
        <charset val="238"/>
      </rPr>
      <t>0000-7</t>
    </r>
  </si>
  <si>
    <t>Razni programski paketi i kompjuterski sistemi</t>
  </si>
  <si>
    <t>UKUPNO ROBE</t>
  </si>
  <si>
    <t xml:space="preserve">          USLUGE</t>
  </si>
  <si>
    <r>
      <rPr>
        <sz val="12"/>
        <rFont val="Bookman Old Style"/>
        <family val="1"/>
        <charset val="238"/>
      </rPr>
      <t>5030</t>
    </r>
    <r>
      <rPr>
        <sz val="10"/>
        <rFont val="Bookman Old Style"/>
        <family val="1"/>
        <charset val="238"/>
      </rPr>
      <t>0000-8</t>
    </r>
  </si>
  <si>
    <t>Usluge popravaka, održavanja i srodne usluge za personalne kompjutere, kancelarijsku opremu, telekomunikacije i audiovizuelnu opremu</t>
  </si>
  <si>
    <t>budžetaka</t>
  </si>
  <si>
    <r>
      <rPr>
        <sz val="12"/>
        <rFont val="Bookman Old Style"/>
        <family val="1"/>
        <charset val="238"/>
      </rPr>
      <t>5040</t>
    </r>
    <r>
      <rPr>
        <sz val="10"/>
        <rFont val="Bookman Old Style"/>
        <family val="1"/>
        <charset val="238"/>
      </rPr>
      <t>0000-9</t>
    </r>
  </si>
  <si>
    <t>Usluge popravaka i održavanja medicinske i precizne opreme(vatrogasni aparati  vatrodojava,gromobrani)</t>
  </si>
  <si>
    <r>
      <rPr>
        <sz val="12"/>
        <rFont val="Bookman Old Style"/>
        <family val="1"/>
        <charset val="238"/>
      </rPr>
      <t>5050</t>
    </r>
    <r>
      <rPr>
        <sz val="10"/>
        <rFont val="Bookman Old Style"/>
        <family val="1"/>
        <charset val="238"/>
      </rPr>
      <t>0000-0</t>
    </r>
  </si>
  <si>
    <t>Usluge popravaka i održavanja pumpi, ventila, česmi i metalnih kontejnera te mašina</t>
  </si>
  <si>
    <r>
      <rPr>
        <sz val="12"/>
        <rFont val="Bookman Old Style"/>
        <family val="1"/>
        <charset val="238"/>
      </rPr>
      <t>6651</t>
    </r>
    <r>
      <rPr>
        <sz val="10"/>
        <rFont val="Bookman Old Style"/>
        <family val="1"/>
        <charset val="238"/>
      </rPr>
      <t>0000-8</t>
    </r>
  </si>
  <si>
    <t>Usluge osiguranja</t>
  </si>
  <si>
    <t>vlastita</t>
  </si>
  <si>
    <t>Usluge osiguranja - imovina i radnici učenici</t>
  </si>
  <si>
    <t>otvoreni postupak</t>
  </si>
  <si>
    <t>sredstva Ministarstva           za odgoj i obrazovanjebuku i mlade</t>
  </si>
  <si>
    <r>
      <rPr>
        <sz val="12"/>
        <rFont val="Bookman Old Style"/>
        <family val="1"/>
        <charset val="238"/>
      </rPr>
      <t>7220</t>
    </r>
    <r>
      <rPr>
        <sz val="10"/>
        <rFont val="Bookman Old Style"/>
        <family val="1"/>
        <charset val="238"/>
      </rPr>
      <t>0000-7</t>
    </r>
  </si>
  <si>
    <t>Usluge programiranja i usluge savjetovanja  ( programska podrška za uređenje web stranice)</t>
  </si>
  <si>
    <r>
      <rPr>
        <sz val="12"/>
        <rFont val="Bookman Old Style"/>
        <family val="1"/>
        <charset val="238"/>
      </rPr>
      <t>7930</t>
    </r>
    <r>
      <rPr>
        <sz val="10"/>
        <rFont val="Bookman Old Style"/>
        <family val="1"/>
        <charset val="238"/>
      </rPr>
      <t>0000-7</t>
    </r>
  </si>
  <si>
    <t>Tržišno i ekonomsko istraživanje: anketiranje i statistika</t>
  </si>
  <si>
    <r>
      <rPr>
        <sz val="12"/>
        <rFont val="Bookman Old Style"/>
        <family val="1"/>
        <charset val="238"/>
      </rPr>
      <t>7970</t>
    </r>
    <r>
      <rPr>
        <sz val="10"/>
        <rFont val="Bookman Old Style"/>
        <family val="1"/>
        <charset val="238"/>
      </rPr>
      <t>0000-1</t>
    </r>
  </si>
  <si>
    <t>Usluge istrage i usluge na području sigurnosti</t>
  </si>
  <si>
    <r>
      <rPr>
        <sz val="12"/>
        <rFont val="Bookman Old Style"/>
        <family val="1"/>
        <charset val="238"/>
      </rPr>
      <t>7980</t>
    </r>
    <r>
      <rPr>
        <sz val="10"/>
        <rFont val="Bookman Old Style"/>
        <family val="1"/>
        <charset val="238"/>
      </rPr>
      <t>0000-2</t>
    </r>
  </si>
  <si>
    <t>Štampanje i s tim povezane usluge</t>
  </si>
  <si>
    <r>
      <rPr>
        <sz val="12"/>
        <rFont val="Bookman Old Style"/>
        <family val="1"/>
        <charset val="238"/>
      </rPr>
      <t>7990</t>
    </r>
    <r>
      <rPr>
        <sz val="10"/>
        <rFont val="Bookman Old Style"/>
        <family val="1"/>
        <charset val="238"/>
      </rPr>
      <t>0000-3</t>
    </r>
  </si>
  <si>
    <t>Razne poslovne usluge i usluge vezane za poslovanje - fotografske</t>
  </si>
  <si>
    <r>
      <rPr>
        <sz val="12"/>
        <rFont val="Bookman Old Style"/>
        <family val="1"/>
        <charset val="238"/>
      </rPr>
      <t>8050</t>
    </r>
    <r>
      <rPr>
        <sz val="10"/>
        <rFont val="Bookman Old Style"/>
        <family val="1"/>
        <charset val="238"/>
      </rPr>
      <t>0000-9</t>
    </r>
  </si>
  <si>
    <t>Usluge obuke</t>
  </si>
  <si>
    <r>
      <rPr>
        <sz val="12"/>
        <rFont val="Bookman Old Style"/>
        <family val="1"/>
        <charset val="238"/>
      </rPr>
      <t>8510</t>
    </r>
    <r>
      <rPr>
        <sz val="10"/>
        <rFont val="Bookman Old Style"/>
        <family val="1"/>
        <charset val="238"/>
      </rPr>
      <t>0000-0</t>
    </r>
  </si>
  <si>
    <t>Usluge u području zdravstva i socijalne brige</t>
  </si>
  <si>
    <t>august                        2021</t>
  </si>
  <si>
    <t>august 2020</t>
  </si>
  <si>
    <r>
      <rPr>
        <sz val="12"/>
        <rFont val="Bookman Old Style"/>
        <family val="1"/>
        <charset val="238"/>
      </rPr>
      <t>9070</t>
    </r>
    <r>
      <rPr>
        <sz val="10"/>
        <rFont val="Bookman Old Style"/>
        <family val="1"/>
        <charset val="238"/>
      </rPr>
      <t>0000-4</t>
    </r>
  </si>
  <si>
    <t>Usluge u području zaštite okoliša</t>
  </si>
  <si>
    <r>
      <rPr>
        <sz val="12"/>
        <rFont val="Bookman Old Style"/>
        <family val="1"/>
        <charset val="238"/>
      </rPr>
      <t>9090</t>
    </r>
    <r>
      <rPr>
        <sz val="10"/>
        <rFont val="Bookman Old Style"/>
        <family val="1"/>
        <charset val="238"/>
      </rPr>
      <t>0000-6</t>
    </r>
  </si>
  <si>
    <t>Usluge čišćenja i sanitacije</t>
  </si>
  <si>
    <r>
      <rPr>
        <sz val="12"/>
        <rFont val="Bookman Old Style"/>
        <family val="1"/>
        <charset val="238"/>
      </rPr>
      <t>9230</t>
    </r>
    <r>
      <rPr>
        <sz val="10"/>
        <rFont val="Bookman Old Style"/>
        <family val="1"/>
        <charset val="238"/>
      </rPr>
      <t>0000-4</t>
    </r>
  </si>
  <si>
    <t>Usluge razonode - slike penzioneri</t>
  </si>
  <si>
    <t>kvartalno  2021</t>
  </si>
  <si>
    <t xml:space="preserve"> vlastita i budžetaka</t>
  </si>
  <si>
    <r>
      <rPr>
        <sz val="12"/>
        <rFont val="Bookman Old Style"/>
        <family val="1"/>
        <charset val="238"/>
      </rPr>
      <t>9810</t>
    </r>
    <r>
      <rPr>
        <sz val="10"/>
        <rFont val="Bookman Old Style"/>
        <family val="1"/>
        <charset val="238"/>
      </rPr>
      <t>0000-4</t>
    </r>
  </si>
  <si>
    <t xml:space="preserve">Usluge članskih udruženja </t>
  </si>
  <si>
    <r>
      <rPr>
        <sz val="12"/>
        <rFont val="Bookman Old Style"/>
        <family val="1"/>
        <charset val="238"/>
      </rPr>
      <t>9830</t>
    </r>
    <r>
      <rPr>
        <sz val="10"/>
        <rFont val="Bookman Old Style"/>
        <family val="1"/>
        <charset val="238"/>
      </rPr>
      <t>0000-6</t>
    </r>
  </si>
  <si>
    <t>Razne usluge (bravarske)</t>
  </si>
  <si>
    <t>UKUPNO USLUGE</t>
  </si>
  <si>
    <t>UKUPNO ROBE I USLUGE</t>
  </si>
  <si>
    <t>NABAVKE NA KOJE SE NE PRIMJENJUJE ZAKON O JAVNIM NABAVKAMA</t>
  </si>
  <si>
    <t xml:space="preserve">Predmet nabavke </t>
  </si>
  <si>
    <t>Procijenjena vrijednost u KM bez PDV-a</t>
  </si>
  <si>
    <t>Procijenjena vrijednost u KM sa PDV-a</t>
  </si>
  <si>
    <t>Osnov izuzeća od primjene                                Zakona o javnim nabavkama BiH</t>
  </si>
  <si>
    <t xml:space="preserve">Izvor finansiranja </t>
  </si>
  <si>
    <t xml:space="preserve">Napomena </t>
  </si>
  <si>
    <t>09300000-2           09310000-5</t>
  </si>
  <si>
    <t xml:space="preserve"> Električna energija                                         Elektrodistribucija Sarajevo 6530-0000-6</t>
  </si>
  <si>
    <t>Član 10. ZJN BiH</t>
  </si>
  <si>
    <t>budžetska  sredstva</t>
  </si>
  <si>
    <t>09300000-2           09323000-9</t>
  </si>
  <si>
    <t>Centralno grijanje                                       KJKP Toplane  Sarajevo 6521-0000-8</t>
  </si>
  <si>
    <t>09100000-0                 09123000-7</t>
  </si>
  <si>
    <t>Prirodni gas                                                                    Sarajevogas Sarajevo</t>
  </si>
  <si>
    <t>64000000-6                                   64110000-0</t>
  </si>
  <si>
    <t>Slanje pošte                                                            JP BiH pošte Sarajevo</t>
  </si>
  <si>
    <t>64200000-8                                   64211000-8</t>
  </si>
  <si>
    <t>Fiksna telefonija                                                          BH Telecom Sarajevo</t>
  </si>
  <si>
    <t>72400000-4                                   72410000-7</t>
  </si>
  <si>
    <t>Internet                                                                                   BH Telecom Sarajevo</t>
  </si>
  <si>
    <t>65000000-3                  65111000-4</t>
  </si>
  <si>
    <t>Voda i odvođenje otpadnih voda -                                        KJKP Vodovod i kanalizacija Sarajevo</t>
  </si>
  <si>
    <t>90500000-2                         90512000-9</t>
  </si>
  <si>
    <t>Odvoz smeća                                                   KJKP Rad Sarajevo</t>
  </si>
  <si>
    <t>22200000-2     22211100-3</t>
  </si>
  <si>
    <t>Službene novine                                        Službeni list FBiH Sarajevo</t>
  </si>
  <si>
    <t>79130000-4    79132000-8</t>
  </si>
  <si>
    <t xml:space="preserve">Taksa za predaju, kontrolu i ovjeru GO                                  FIA doo Sarajevo i dr takse                              Mišljenje  JU ZZO MUP-a Sarajevo                                                       </t>
  </si>
  <si>
    <t xml:space="preserve">2. Plan javnih nabavki Srednje građevinsko-geodetske škole Sarajevo, primjenjivat će se u skladu sa Budžetom za 2021.godinu, raspoloživim finansijskim sredstvima </t>
  </si>
  <si>
    <t>Dostaviti:</t>
  </si>
  <si>
    <t>Predsjednik  školskog odbora:</t>
  </si>
  <si>
    <t>1. Oglasna ploča</t>
  </si>
  <si>
    <t xml:space="preserve">2. Školski odbor </t>
  </si>
  <si>
    <t>3. Računovodstvo</t>
  </si>
  <si>
    <t>Osmanbegović Jasmin,dipl.ing.arh.</t>
  </si>
  <si>
    <t>3. Budžet Kantona Sarajevo za 2021. godinu je donijela Skupština Kantona Sarajevo  03.02.2021.godine, a primjenjuje se od 01.01.2021.godine.</t>
  </si>
  <si>
    <t>4. a /a</t>
  </si>
  <si>
    <t>4. Plan javnih nabavki će se primjenjivati od 01.01.2021.godine  i objavit će se na WEB stranici JU Srednja građevinsko-geodetska škola Sarajevo www.ggs.edu.ba.</t>
  </si>
  <si>
    <t xml:space="preserve">Na osnovu člana 17. Zakona o javnim nabavkama ("Službeni glasnik BiH" broj 39/14) i člana 158. Pravila JU Srednja građevinsko-geodetska škola Sarajevo, Školski odbor JU Srednja                  </t>
  </si>
  <si>
    <t>građevinsko -geodetska škola Sarajevo, na 37. sjednici održanoj dana 25.02.2021.godine donosi:</t>
  </si>
  <si>
    <t>1. Ovim Planom javnih nabavki definišu se robe i usluge koje su predmet pokretanja postupka javnih nabavki JU Srednja građevinsko-geodetska škola Sarajevo u 2021.</t>
  </si>
  <si>
    <t>17.770,00</t>
  </si>
  <si>
    <t>42.502,32</t>
  </si>
  <si>
    <t>i potrebama JU Srednja građevinsko-geodetska škola Sarajevo.</t>
  </si>
  <si>
    <t>Broj: 04-551/21</t>
  </si>
  <si>
    <t>Dana: 25.02.2021.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</si>
</sst>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M_-;\-* #,##0.00\ _K_M_-;_-* &quot;-&quot;??\ _K_M_-;_-@_-"/>
    <numFmt numFmtId="165" formatCode="_-* #,##0.00_K_M_-;\-* #,##0.00_K_M_-;_-* &quot;-&quot;??_K_M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b/>
      <sz val="14"/>
      <name val="Bookman Old Style"/>
      <family val="1"/>
      <charset val="238"/>
    </font>
    <font>
      <sz val="10"/>
      <name val="Bookman Old Style"/>
      <family val="1"/>
      <charset val="238"/>
    </font>
    <font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1"/>
      <name val="Bookman Old Style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164" fontId="4" fillId="2" borderId="1" xfId="1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2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17" fontId="4" fillId="2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3" fillId="2" borderId="1" xfId="0" applyFont="1" applyFill="1" applyBorder="1"/>
    <xf numFmtId="164" fontId="12" fillId="2" borderId="1" xfId="1" applyFont="1" applyFill="1" applyBorder="1"/>
    <xf numFmtId="165" fontId="4" fillId="2" borderId="1" xfId="0" applyNumberFormat="1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/>
    <xf numFmtId="0" fontId="5" fillId="2" borderId="1" xfId="0" applyFont="1" applyFill="1" applyBorder="1"/>
    <xf numFmtId="165" fontId="4" fillId="2" borderId="1" xfId="0" applyNumberFormat="1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0" fillId="2" borderId="1" xfId="0" applyFill="1" applyBorder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165" fontId="0" fillId="2" borderId="0" xfId="0" applyNumberFormat="1" applyFill="1" applyBorder="1"/>
    <xf numFmtId="0" fontId="0" fillId="2" borderId="0" xfId="0" applyFill="1" applyBorder="1"/>
    <xf numFmtId="164" fontId="12" fillId="2" borderId="1" xfId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4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0" fillId="2" borderId="5" xfId="0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0</xdr:row>
      <xdr:rowOff>152400</xdr:rowOff>
    </xdr:from>
    <xdr:to>
      <xdr:col>8</xdr:col>
      <xdr:colOff>409575</xdr:colOff>
      <xdr:row>8</xdr:row>
      <xdr:rowOff>152400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1" y="152400"/>
          <a:ext cx="7553324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124"/>
  <sheetViews>
    <sheetView tabSelected="1" topLeftCell="A34" workbookViewId="0">
      <selection activeCell="C43" sqref="C43"/>
    </sheetView>
  </sheetViews>
  <sheetFormatPr defaultRowHeight="15" x14ac:dyDescent="0.25"/>
  <cols>
    <col min="1" max="1" width="5" style="1" customWidth="1"/>
    <col min="2" max="2" width="13.28515625" style="3" customWidth="1"/>
    <col min="3" max="3" width="36.85546875" style="3" customWidth="1"/>
    <col min="4" max="4" width="15.28515625" style="3" customWidth="1"/>
    <col min="5" max="5" width="15.42578125" style="3" customWidth="1"/>
    <col min="6" max="6" width="10.85546875" style="3" customWidth="1"/>
    <col min="7" max="7" width="13.5703125" style="3" customWidth="1"/>
    <col min="8" max="8" width="15.140625" style="3" customWidth="1"/>
    <col min="9" max="9" width="13.28515625" style="3" customWidth="1"/>
    <col min="10" max="10" width="11.140625" style="3" customWidth="1"/>
    <col min="11" max="16384" width="9.140625" style="3"/>
  </cols>
  <sheetData>
    <row r="9" spans="1:10" x14ac:dyDescent="0.25">
      <c r="B9" s="1"/>
      <c r="C9" s="2"/>
    </row>
    <row r="10" spans="1:10" x14ac:dyDescent="0.25">
      <c r="A10" s="52" t="s">
        <v>179</v>
      </c>
      <c r="B10" s="53"/>
      <c r="C10" s="4"/>
      <c r="D10" s="5"/>
      <c r="E10" s="5"/>
      <c r="F10" s="5"/>
      <c r="G10" s="5"/>
      <c r="H10" s="5"/>
      <c r="I10" s="5"/>
      <c r="J10" s="5"/>
    </row>
    <row r="11" spans="1:10" x14ac:dyDescent="0.25">
      <c r="A11" s="52" t="s">
        <v>180</v>
      </c>
      <c r="B11" s="53"/>
      <c r="C11" s="4"/>
      <c r="D11" s="5"/>
      <c r="E11" s="5"/>
      <c r="F11" s="5"/>
      <c r="G11" s="5"/>
      <c r="H11" s="5"/>
      <c r="I11" s="5"/>
      <c r="J11" s="5"/>
    </row>
    <row r="12" spans="1:10" x14ac:dyDescent="0.25">
      <c r="A12" s="41"/>
      <c r="B12" s="42"/>
      <c r="C12" s="4"/>
      <c r="D12" s="5"/>
      <c r="E12" s="5"/>
      <c r="F12" s="5"/>
      <c r="G12" s="5"/>
      <c r="H12" s="5"/>
      <c r="I12" s="5"/>
      <c r="J12" s="5"/>
    </row>
    <row r="13" spans="1:10" s="5" customFormat="1" x14ac:dyDescent="0.25">
      <c r="A13" s="4" t="s">
        <v>173</v>
      </c>
      <c r="B13" s="4"/>
      <c r="C13" s="4"/>
    </row>
    <row r="14" spans="1:10" s="5" customFormat="1" x14ac:dyDescent="0.25">
      <c r="A14" s="4" t="s">
        <v>174</v>
      </c>
      <c r="B14" s="4"/>
      <c r="C14" s="4"/>
    </row>
    <row r="15" spans="1:10" ht="20.25" x14ac:dyDescent="0.3">
      <c r="C15" s="55" t="s">
        <v>0</v>
      </c>
      <c r="D15" s="55"/>
      <c r="E15" s="55"/>
      <c r="F15" s="55"/>
      <c r="G15" s="55"/>
      <c r="H15" s="55"/>
      <c r="I15" s="55"/>
    </row>
    <row r="16" spans="1:10" s="5" customFormat="1" x14ac:dyDescent="0.25">
      <c r="A16" s="4" t="s">
        <v>175</v>
      </c>
      <c r="B16" s="4"/>
    </row>
    <row r="17" spans="1:10" s="5" customFormat="1" x14ac:dyDescent="0.25">
      <c r="A17" s="4" t="s">
        <v>1</v>
      </c>
      <c r="B17" s="4"/>
    </row>
    <row r="18" spans="1:10" ht="48.75" x14ac:dyDescent="0.25">
      <c r="A18" s="6" t="s">
        <v>2</v>
      </c>
      <c r="B18" s="6" t="s">
        <v>3</v>
      </c>
      <c r="C18" s="6" t="s">
        <v>4</v>
      </c>
      <c r="D18" s="7" t="s">
        <v>5</v>
      </c>
      <c r="E18" s="7" t="s">
        <v>6</v>
      </c>
      <c r="F18" s="7" t="s">
        <v>7</v>
      </c>
      <c r="G18" s="7" t="s">
        <v>8</v>
      </c>
      <c r="H18" s="7" t="s">
        <v>9</v>
      </c>
      <c r="I18" s="8" t="s">
        <v>10</v>
      </c>
      <c r="J18" s="6" t="s">
        <v>11</v>
      </c>
    </row>
    <row r="19" spans="1:10" ht="18" x14ac:dyDescent="0.25">
      <c r="A19" s="56" t="s">
        <v>12</v>
      </c>
      <c r="B19" s="57"/>
      <c r="C19" s="57"/>
      <c r="D19" s="57"/>
      <c r="E19" s="57"/>
      <c r="F19" s="57"/>
      <c r="G19" s="57"/>
      <c r="H19" s="57"/>
      <c r="I19" s="57"/>
      <c r="J19" s="58"/>
    </row>
    <row r="20" spans="1:10" s="5" customFormat="1" ht="39" customHeight="1" x14ac:dyDescent="0.3">
      <c r="A20" s="9">
        <v>1</v>
      </c>
      <c r="B20" s="10" t="s">
        <v>13</v>
      </c>
      <c r="C20" s="11" t="s">
        <v>14</v>
      </c>
      <c r="D20" s="12">
        <v>200</v>
      </c>
      <c r="E20" s="12">
        <f>SUM(D20*1.17)</f>
        <v>234</v>
      </c>
      <c r="F20" s="13" t="s">
        <v>15</v>
      </c>
      <c r="G20" s="13" t="s">
        <v>16</v>
      </c>
      <c r="H20" s="9" t="s">
        <v>17</v>
      </c>
      <c r="I20" s="9" t="s">
        <v>18</v>
      </c>
      <c r="J20" s="14"/>
    </row>
    <row r="21" spans="1:10" s="5" customFormat="1" ht="37.5" customHeight="1" x14ac:dyDescent="0.3">
      <c r="A21" s="9">
        <v>2</v>
      </c>
      <c r="B21" s="10" t="s">
        <v>19</v>
      </c>
      <c r="C21" s="11" t="s">
        <v>20</v>
      </c>
      <c r="D21" s="12">
        <v>500</v>
      </c>
      <c r="E21" s="12">
        <f>SUM(D21*1.17)</f>
        <v>585</v>
      </c>
      <c r="F21" s="13" t="s">
        <v>15</v>
      </c>
      <c r="G21" s="13" t="s">
        <v>16</v>
      </c>
      <c r="H21" s="9" t="s">
        <v>17</v>
      </c>
      <c r="I21" s="9" t="s">
        <v>18</v>
      </c>
      <c r="J21" s="14"/>
    </row>
    <row r="22" spans="1:10" s="5" customFormat="1" ht="36.75" customHeight="1" x14ac:dyDescent="0.3">
      <c r="A22" s="9">
        <v>3</v>
      </c>
      <c r="B22" s="10" t="s">
        <v>21</v>
      </c>
      <c r="C22" s="11" t="s">
        <v>22</v>
      </c>
      <c r="D22" s="12">
        <v>300</v>
      </c>
      <c r="E22" s="12">
        <f>SUM(D22*1.17)</f>
        <v>351</v>
      </c>
      <c r="F22" s="13" t="s">
        <v>15</v>
      </c>
      <c r="G22" s="13" t="s">
        <v>16</v>
      </c>
      <c r="H22" s="9" t="s">
        <v>17</v>
      </c>
      <c r="I22" s="9" t="s">
        <v>18</v>
      </c>
      <c r="J22" s="14"/>
    </row>
    <row r="23" spans="1:10" ht="31.5" customHeight="1" x14ac:dyDescent="0.3">
      <c r="A23" s="9">
        <v>4</v>
      </c>
      <c r="B23" s="10" t="s">
        <v>23</v>
      </c>
      <c r="C23" s="11" t="s">
        <v>24</v>
      </c>
      <c r="D23" s="12">
        <v>500</v>
      </c>
      <c r="E23" s="12">
        <f t="shared" ref="E23:E53" si="0">SUM(D23*1.17)</f>
        <v>585</v>
      </c>
      <c r="F23" s="13" t="s">
        <v>15</v>
      </c>
      <c r="G23" s="13" t="s">
        <v>16</v>
      </c>
      <c r="H23" s="9" t="s">
        <v>17</v>
      </c>
      <c r="I23" s="13" t="s">
        <v>25</v>
      </c>
      <c r="J23" s="11"/>
    </row>
    <row r="24" spans="1:10" ht="33.75" customHeight="1" x14ac:dyDescent="0.3">
      <c r="A24" s="9">
        <v>5</v>
      </c>
      <c r="B24" s="10" t="s">
        <v>26</v>
      </c>
      <c r="C24" s="11" t="s">
        <v>27</v>
      </c>
      <c r="D24" s="12">
        <v>800</v>
      </c>
      <c r="E24" s="12">
        <f t="shared" si="0"/>
        <v>936</v>
      </c>
      <c r="F24" s="13" t="s">
        <v>15</v>
      </c>
      <c r="G24" s="13" t="s">
        <v>16</v>
      </c>
      <c r="H24" s="9" t="s">
        <v>17</v>
      </c>
      <c r="I24" s="13" t="s">
        <v>28</v>
      </c>
      <c r="J24" s="14"/>
    </row>
    <row r="25" spans="1:10" ht="41.25" customHeight="1" x14ac:dyDescent="0.3">
      <c r="A25" s="9">
        <v>6</v>
      </c>
      <c r="B25" s="10" t="s">
        <v>29</v>
      </c>
      <c r="C25" s="15" t="s">
        <v>30</v>
      </c>
      <c r="D25" s="12">
        <v>200</v>
      </c>
      <c r="E25" s="12">
        <f t="shared" si="0"/>
        <v>234</v>
      </c>
      <c r="F25" s="13" t="s">
        <v>15</v>
      </c>
      <c r="G25" s="13" t="s">
        <v>16</v>
      </c>
      <c r="H25" s="9" t="s">
        <v>17</v>
      </c>
      <c r="I25" s="13" t="s">
        <v>28</v>
      </c>
      <c r="J25" s="14"/>
    </row>
    <row r="26" spans="1:10" s="5" customFormat="1" ht="39.75" x14ac:dyDescent="0.3">
      <c r="A26" s="9">
        <v>7</v>
      </c>
      <c r="B26" s="10" t="s">
        <v>31</v>
      </c>
      <c r="C26" s="16" t="s">
        <v>32</v>
      </c>
      <c r="D26" s="12">
        <v>1500</v>
      </c>
      <c r="E26" s="12">
        <f t="shared" si="0"/>
        <v>1755</v>
      </c>
      <c r="F26" s="13" t="s">
        <v>15</v>
      </c>
      <c r="G26" s="13" t="s">
        <v>16</v>
      </c>
      <c r="H26" s="9" t="s">
        <v>17</v>
      </c>
      <c r="I26" s="13" t="s">
        <v>28</v>
      </c>
      <c r="J26" s="14"/>
    </row>
    <row r="27" spans="1:10" s="5" customFormat="1" ht="33.75" customHeight="1" x14ac:dyDescent="0.3">
      <c r="A27" s="9">
        <v>8</v>
      </c>
      <c r="B27" s="10" t="s">
        <v>33</v>
      </c>
      <c r="C27" s="11" t="s">
        <v>34</v>
      </c>
      <c r="D27" s="12">
        <v>240</v>
      </c>
      <c r="E27" s="12">
        <f t="shared" si="0"/>
        <v>280.79999999999995</v>
      </c>
      <c r="F27" s="13" t="s">
        <v>15</v>
      </c>
      <c r="G27" s="13" t="s">
        <v>16</v>
      </c>
      <c r="H27" s="9" t="s">
        <v>17</v>
      </c>
      <c r="I27" s="13" t="s">
        <v>28</v>
      </c>
      <c r="J27" s="14"/>
    </row>
    <row r="28" spans="1:10" s="5" customFormat="1" ht="42.75" customHeight="1" x14ac:dyDescent="0.3">
      <c r="A28" s="9">
        <v>9</v>
      </c>
      <c r="B28" s="10" t="s">
        <v>35</v>
      </c>
      <c r="C28" s="11" t="s">
        <v>36</v>
      </c>
      <c r="D28" s="12">
        <v>2500</v>
      </c>
      <c r="E28" s="12">
        <f t="shared" si="0"/>
        <v>2925</v>
      </c>
      <c r="F28" s="13" t="s">
        <v>15</v>
      </c>
      <c r="G28" s="13" t="s">
        <v>16</v>
      </c>
      <c r="H28" s="9" t="s">
        <v>17</v>
      </c>
      <c r="I28" s="13" t="s">
        <v>28</v>
      </c>
      <c r="J28" s="14"/>
    </row>
    <row r="29" spans="1:10" ht="38.25" customHeight="1" x14ac:dyDescent="0.3">
      <c r="A29" s="9">
        <v>10</v>
      </c>
      <c r="B29" s="10" t="s">
        <v>37</v>
      </c>
      <c r="C29" s="11" t="s">
        <v>38</v>
      </c>
      <c r="D29" s="12">
        <v>1000</v>
      </c>
      <c r="E29" s="12">
        <f t="shared" si="0"/>
        <v>1170</v>
      </c>
      <c r="F29" s="13" t="s">
        <v>15</v>
      </c>
      <c r="G29" s="13" t="s">
        <v>16</v>
      </c>
      <c r="H29" s="9" t="s">
        <v>17</v>
      </c>
      <c r="I29" s="13" t="s">
        <v>28</v>
      </c>
      <c r="J29" s="14"/>
    </row>
    <row r="30" spans="1:10" s="5" customFormat="1" ht="40.5" customHeight="1" x14ac:dyDescent="0.3">
      <c r="A30" s="9">
        <v>11</v>
      </c>
      <c r="B30" s="10" t="s">
        <v>39</v>
      </c>
      <c r="C30" s="11" t="s">
        <v>40</v>
      </c>
      <c r="D30" s="12">
        <v>500</v>
      </c>
      <c r="E30" s="12">
        <f t="shared" si="0"/>
        <v>585</v>
      </c>
      <c r="F30" s="13" t="s">
        <v>15</v>
      </c>
      <c r="G30" s="13" t="s">
        <v>16</v>
      </c>
      <c r="H30" s="9" t="s">
        <v>17</v>
      </c>
      <c r="I30" s="9" t="s">
        <v>18</v>
      </c>
      <c r="J30" s="14"/>
    </row>
    <row r="31" spans="1:10" ht="38.25" customHeight="1" x14ac:dyDescent="0.3">
      <c r="A31" s="9">
        <v>12</v>
      </c>
      <c r="B31" s="10" t="s">
        <v>41</v>
      </c>
      <c r="C31" s="11" t="s">
        <v>42</v>
      </c>
      <c r="D31" s="12">
        <v>100</v>
      </c>
      <c r="E31" s="12">
        <f t="shared" si="0"/>
        <v>117</v>
      </c>
      <c r="F31" s="13" t="s">
        <v>15</v>
      </c>
      <c r="G31" s="13" t="s">
        <v>16</v>
      </c>
      <c r="H31" s="9" t="s">
        <v>17</v>
      </c>
      <c r="I31" s="9" t="s">
        <v>18</v>
      </c>
      <c r="J31" s="14"/>
    </row>
    <row r="32" spans="1:10" ht="32.25" customHeight="1" x14ac:dyDescent="0.3">
      <c r="A32" s="9">
        <v>13</v>
      </c>
      <c r="B32" s="10" t="s">
        <v>43</v>
      </c>
      <c r="C32" s="11" t="s">
        <v>44</v>
      </c>
      <c r="D32" s="12">
        <v>400</v>
      </c>
      <c r="E32" s="12">
        <f t="shared" si="0"/>
        <v>468</v>
      </c>
      <c r="F32" s="13" t="s">
        <v>15</v>
      </c>
      <c r="G32" s="13" t="s">
        <v>16</v>
      </c>
      <c r="H32" s="9" t="s">
        <v>17</v>
      </c>
      <c r="I32" s="9" t="s">
        <v>18</v>
      </c>
      <c r="J32" s="14"/>
    </row>
    <row r="33" spans="1:10" ht="32.25" customHeight="1" x14ac:dyDescent="0.3">
      <c r="A33" s="9">
        <v>14</v>
      </c>
      <c r="B33" s="10" t="s">
        <v>45</v>
      </c>
      <c r="C33" s="11" t="s">
        <v>46</v>
      </c>
      <c r="D33" s="12">
        <v>100</v>
      </c>
      <c r="E33" s="12">
        <f t="shared" si="0"/>
        <v>117</v>
      </c>
      <c r="F33" s="13" t="s">
        <v>15</v>
      </c>
      <c r="G33" s="13" t="s">
        <v>16</v>
      </c>
      <c r="H33" s="9" t="s">
        <v>17</v>
      </c>
      <c r="I33" s="9" t="s">
        <v>18</v>
      </c>
      <c r="J33" s="14"/>
    </row>
    <row r="34" spans="1:10" ht="27" x14ac:dyDescent="0.3">
      <c r="A34" s="9">
        <v>15</v>
      </c>
      <c r="B34" s="10" t="s">
        <v>47</v>
      </c>
      <c r="C34" s="14" t="s">
        <v>48</v>
      </c>
      <c r="D34" s="12">
        <v>1000</v>
      </c>
      <c r="E34" s="12">
        <f t="shared" si="0"/>
        <v>1170</v>
      </c>
      <c r="F34" s="13" t="s">
        <v>15</v>
      </c>
      <c r="G34" s="13" t="s">
        <v>16</v>
      </c>
      <c r="H34" s="9" t="s">
        <v>17</v>
      </c>
      <c r="I34" s="9" t="s">
        <v>18</v>
      </c>
      <c r="J34" s="14"/>
    </row>
    <row r="35" spans="1:10" ht="43.5" customHeight="1" x14ac:dyDescent="0.3">
      <c r="A35" s="9">
        <v>16</v>
      </c>
      <c r="B35" s="10" t="s">
        <v>49</v>
      </c>
      <c r="C35" s="14" t="s">
        <v>50</v>
      </c>
      <c r="D35" s="12">
        <v>200</v>
      </c>
      <c r="E35" s="12">
        <f t="shared" si="0"/>
        <v>234</v>
      </c>
      <c r="F35" s="13" t="s">
        <v>15</v>
      </c>
      <c r="G35" s="13" t="s">
        <v>16</v>
      </c>
      <c r="H35" s="9" t="s">
        <v>17</v>
      </c>
      <c r="I35" s="9" t="s">
        <v>51</v>
      </c>
      <c r="J35" s="14"/>
    </row>
    <row r="36" spans="1:10" ht="43.5" customHeight="1" x14ac:dyDescent="0.3">
      <c r="A36" s="9">
        <v>17</v>
      </c>
      <c r="B36" s="10" t="s">
        <v>52</v>
      </c>
      <c r="C36" s="14" t="s">
        <v>53</v>
      </c>
      <c r="D36" s="12">
        <v>50</v>
      </c>
      <c r="E36" s="12">
        <f t="shared" si="0"/>
        <v>58.5</v>
      </c>
      <c r="F36" s="13" t="s">
        <v>15</v>
      </c>
      <c r="G36" s="13" t="s">
        <v>16</v>
      </c>
      <c r="H36" s="9" t="s">
        <v>17</v>
      </c>
      <c r="I36" s="9" t="s">
        <v>18</v>
      </c>
      <c r="J36" s="14"/>
    </row>
    <row r="37" spans="1:10" ht="64.5" customHeight="1" x14ac:dyDescent="0.3">
      <c r="A37" s="9">
        <v>18</v>
      </c>
      <c r="B37" s="10" t="s">
        <v>54</v>
      </c>
      <c r="C37" s="17" t="s">
        <v>55</v>
      </c>
      <c r="D37" s="12">
        <v>30</v>
      </c>
      <c r="E37" s="12">
        <f t="shared" si="0"/>
        <v>35.099999999999994</v>
      </c>
      <c r="F37" s="13" t="s">
        <v>15</v>
      </c>
      <c r="G37" s="13" t="s">
        <v>16</v>
      </c>
      <c r="H37" s="18" t="s">
        <v>17</v>
      </c>
      <c r="I37" s="13" t="s">
        <v>18</v>
      </c>
      <c r="J37" s="14"/>
    </row>
    <row r="38" spans="1:10" ht="39" customHeight="1" x14ac:dyDescent="0.3">
      <c r="A38" s="9">
        <v>19</v>
      </c>
      <c r="B38" s="10" t="s">
        <v>56</v>
      </c>
      <c r="C38" s="14" t="s">
        <v>57</v>
      </c>
      <c r="D38" s="12">
        <v>1000</v>
      </c>
      <c r="E38" s="12">
        <f t="shared" si="0"/>
        <v>1170</v>
      </c>
      <c r="F38" s="13" t="s">
        <v>15</v>
      </c>
      <c r="G38" s="13" t="s">
        <v>16</v>
      </c>
      <c r="H38" s="18" t="s">
        <v>17</v>
      </c>
      <c r="I38" s="13" t="s">
        <v>28</v>
      </c>
      <c r="J38" s="14"/>
    </row>
    <row r="39" spans="1:10" ht="36" customHeight="1" x14ac:dyDescent="0.3">
      <c r="A39" s="9">
        <v>20</v>
      </c>
      <c r="B39" s="10" t="s">
        <v>58</v>
      </c>
      <c r="C39" s="14" t="s">
        <v>59</v>
      </c>
      <c r="D39" s="12">
        <v>100</v>
      </c>
      <c r="E39" s="12">
        <f t="shared" si="0"/>
        <v>117</v>
      </c>
      <c r="F39" s="13" t="s">
        <v>15</v>
      </c>
      <c r="G39" s="13" t="s">
        <v>16</v>
      </c>
      <c r="H39" s="18" t="s">
        <v>17</v>
      </c>
      <c r="I39" s="9" t="s">
        <v>18</v>
      </c>
      <c r="J39" s="14"/>
    </row>
    <row r="40" spans="1:10" s="5" customFormat="1" ht="38.25" customHeight="1" x14ac:dyDescent="0.3">
      <c r="A40" s="9">
        <v>21</v>
      </c>
      <c r="B40" s="10" t="s">
        <v>60</v>
      </c>
      <c r="C40" s="11" t="s">
        <v>61</v>
      </c>
      <c r="D40" s="12">
        <v>500</v>
      </c>
      <c r="E40" s="12">
        <f t="shared" si="0"/>
        <v>585</v>
      </c>
      <c r="F40" s="13" t="s">
        <v>15</v>
      </c>
      <c r="G40" s="13" t="s">
        <v>16</v>
      </c>
      <c r="H40" s="9" t="s">
        <v>17</v>
      </c>
      <c r="I40" s="13" t="s">
        <v>28</v>
      </c>
      <c r="J40" s="14"/>
    </row>
    <row r="41" spans="1:10" s="5" customFormat="1" ht="38.25" customHeight="1" x14ac:dyDescent="0.3">
      <c r="A41" s="9">
        <v>23</v>
      </c>
      <c r="B41" s="10" t="s">
        <v>62</v>
      </c>
      <c r="C41" s="19" t="s">
        <v>63</v>
      </c>
      <c r="D41" s="12">
        <v>800</v>
      </c>
      <c r="E41" s="12">
        <f t="shared" si="0"/>
        <v>936</v>
      </c>
      <c r="F41" s="13" t="s">
        <v>15</v>
      </c>
      <c r="G41" s="13" t="s">
        <v>16</v>
      </c>
      <c r="H41" s="9" t="s">
        <v>17</v>
      </c>
      <c r="I41" s="13" t="s">
        <v>28</v>
      </c>
      <c r="J41" s="14"/>
    </row>
    <row r="42" spans="1:10" s="5" customFormat="1" ht="43.5" customHeight="1" x14ac:dyDescent="0.3">
      <c r="A42" s="9">
        <v>24</v>
      </c>
      <c r="B42" s="10" t="s">
        <v>64</v>
      </c>
      <c r="C42" s="11" t="s">
        <v>65</v>
      </c>
      <c r="D42" s="12">
        <v>500</v>
      </c>
      <c r="E42" s="12">
        <f t="shared" si="0"/>
        <v>585</v>
      </c>
      <c r="F42" s="13" t="s">
        <v>15</v>
      </c>
      <c r="G42" s="13" t="s">
        <v>16</v>
      </c>
      <c r="H42" s="9" t="s">
        <v>17</v>
      </c>
      <c r="I42" s="13" t="s">
        <v>66</v>
      </c>
      <c r="J42" s="14"/>
    </row>
    <row r="43" spans="1:10" s="5" customFormat="1" ht="43.5" customHeight="1" x14ac:dyDescent="0.3">
      <c r="A43" s="9">
        <v>25</v>
      </c>
      <c r="B43" s="10" t="s">
        <v>67</v>
      </c>
      <c r="C43" s="11" t="s">
        <v>68</v>
      </c>
      <c r="D43" s="12">
        <v>500</v>
      </c>
      <c r="E43" s="12">
        <f t="shared" si="0"/>
        <v>585</v>
      </c>
      <c r="F43" s="13" t="s">
        <v>15</v>
      </c>
      <c r="G43" s="13" t="s">
        <v>16</v>
      </c>
      <c r="H43" s="9" t="s">
        <v>17</v>
      </c>
      <c r="I43" s="13" t="s">
        <v>66</v>
      </c>
      <c r="J43" s="14"/>
    </row>
    <row r="44" spans="1:10" s="1" customFormat="1" ht="36.75" customHeight="1" x14ac:dyDescent="0.3">
      <c r="A44" s="9">
        <v>26</v>
      </c>
      <c r="B44" s="10" t="s">
        <v>69</v>
      </c>
      <c r="C44" s="14" t="s">
        <v>70</v>
      </c>
      <c r="D44" s="12">
        <v>200</v>
      </c>
      <c r="E44" s="12">
        <f t="shared" si="0"/>
        <v>234</v>
      </c>
      <c r="F44" s="13" t="s">
        <v>15</v>
      </c>
      <c r="G44" s="13" t="s">
        <v>16</v>
      </c>
      <c r="H44" s="9" t="s">
        <v>17</v>
      </c>
      <c r="I44" s="9" t="s">
        <v>18</v>
      </c>
      <c r="J44" s="20"/>
    </row>
    <row r="45" spans="1:10" ht="37.5" customHeight="1" x14ac:dyDescent="0.3">
      <c r="A45" s="9">
        <v>27</v>
      </c>
      <c r="B45" s="10" t="s">
        <v>71</v>
      </c>
      <c r="C45" s="14" t="s">
        <v>72</v>
      </c>
      <c r="D45" s="12">
        <v>500</v>
      </c>
      <c r="E45" s="12">
        <f t="shared" si="0"/>
        <v>585</v>
      </c>
      <c r="F45" s="13" t="s">
        <v>15</v>
      </c>
      <c r="G45" s="13" t="s">
        <v>16</v>
      </c>
      <c r="H45" s="9" t="s">
        <v>17</v>
      </c>
      <c r="I45" s="9" t="s">
        <v>18</v>
      </c>
      <c r="J45" s="14"/>
    </row>
    <row r="46" spans="1:10" s="5" customFormat="1" ht="38.25" customHeight="1" x14ac:dyDescent="0.3">
      <c r="A46" s="9">
        <v>28</v>
      </c>
      <c r="B46" s="10" t="s">
        <v>73</v>
      </c>
      <c r="C46" s="11" t="s">
        <v>74</v>
      </c>
      <c r="D46" s="12">
        <v>100</v>
      </c>
      <c r="E46" s="12">
        <f t="shared" si="0"/>
        <v>117</v>
      </c>
      <c r="F46" s="13" t="s">
        <v>15</v>
      </c>
      <c r="G46" s="13" t="s">
        <v>16</v>
      </c>
      <c r="H46" s="9" t="s">
        <v>17</v>
      </c>
      <c r="I46" s="9" t="s">
        <v>18</v>
      </c>
      <c r="J46" s="14"/>
    </row>
    <row r="47" spans="1:10" s="5" customFormat="1" ht="45" customHeight="1" x14ac:dyDescent="0.3">
      <c r="A47" s="9">
        <v>29</v>
      </c>
      <c r="B47" s="10" t="s">
        <v>75</v>
      </c>
      <c r="C47" s="11" t="s">
        <v>76</v>
      </c>
      <c r="D47" s="12">
        <v>600</v>
      </c>
      <c r="E47" s="12">
        <f t="shared" si="0"/>
        <v>702</v>
      </c>
      <c r="F47" s="13" t="s">
        <v>15</v>
      </c>
      <c r="G47" s="13" t="s">
        <v>16</v>
      </c>
      <c r="H47" s="9" t="s">
        <v>17</v>
      </c>
      <c r="I47" s="9" t="s">
        <v>18</v>
      </c>
      <c r="J47" s="14"/>
    </row>
    <row r="48" spans="1:10" s="5" customFormat="1" ht="45" customHeight="1" x14ac:dyDescent="0.3">
      <c r="A48" s="9">
        <v>30</v>
      </c>
      <c r="B48" s="10" t="s">
        <v>77</v>
      </c>
      <c r="C48" s="11" t="s">
        <v>78</v>
      </c>
      <c r="D48" s="12">
        <v>200</v>
      </c>
      <c r="E48" s="12">
        <f t="shared" si="0"/>
        <v>234</v>
      </c>
      <c r="F48" s="13" t="s">
        <v>15</v>
      </c>
      <c r="G48" s="13" t="s">
        <v>16</v>
      </c>
      <c r="H48" s="9" t="s">
        <v>17</v>
      </c>
      <c r="I48" s="9" t="s">
        <v>18</v>
      </c>
      <c r="J48" s="14"/>
    </row>
    <row r="49" spans="1:10" s="5" customFormat="1" ht="45" customHeight="1" x14ac:dyDescent="0.3">
      <c r="A49" s="9">
        <v>31</v>
      </c>
      <c r="B49" s="10" t="s">
        <v>79</v>
      </c>
      <c r="C49" s="11" t="s">
        <v>80</v>
      </c>
      <c r="D49" s="12">
        <v>300</v>
      </c>
      <c r="E49" s="12">
        <f t="shared" si="0"/>
        <v>351</v>
      </c>
      <c r="F49" s="13" t="s">
        <v>15</v>
      </c>
      <c r="G49" s="13" t="s">
        <v>16</v>
      </c>
      <c r="H49" s="9" t="s">
        <v>17</v>
      </c>
      <c r="I49" s="9" t="s">
        <v>18</v>
      </c>
      <c r="J49" s="14"/>
    </row>
    <row r="50" spans="1:10" s="5" customFormat="1" ht="45" customHeight="1" x14ac:dyDescent="0.3">
      <c r="A50" s="9">
        <v>32</v>
      </c>
      <c r="B50" s="10" t="s">
        <v>81</v>
      </c>
      <c r="C50" s="11" t="s">
        <v>82</v>
      </c>
      <c r="D50" s="12">
        <v>100</v>
      </c>
      <c r="E50" s="12">
        <f t="shared" si="0"/>
        <v>117</v>
      </c>
      <c r="F50" s="13" t="s">
        <v>15</v>
      </c>
      <c r="G50" s="13" t="s">
        <v>16</v>
      </c>
      <c r="H50" s="9" t="s">
        <v>17</v>
      </c>
      <c r="I50" s="9" t="s">
        <v>18</v>
      </c>
      <c r="J50" s="14"/>
    </row>
    <row r="51" spans="1:10" s="5" customFormat="1" ht="45" customHeight="1" x14ac:dyDescent="0.3">
      <c r="A51" s="9">
        <v>33</v>
      </c>
      <c r="B51" s="10" t="s">
        <v>83</v>
      </c>
      <c r="C51" s="19" t="s">
        <v>84</v>
      </c>
      <c r="D51" s="12">
        <v>50</v>
      </c>
      <c r="E51" s="12">
        <f t="shared" si="0"/>
        <v>58.5</v>
      </c>
      <c r="F51" s="13" t="s">
        <v>15</v>
      </c>
      <c r="G51" s="13" t="s">
        <v>16</v>
      </c>
      <c r="H51" s="9" t="s">
        <v>17</v>
      </c>
      <c r="I51" s="9" t="s">
        <v>18</v>
      </c>
      <c r="J51" s="14"/>
    </row>
    <row r="52" spans="1:10" s="5" customFormat="1" ht="35.25" customHeight="1" x14ac:dyDescent="0.3">
      <c r="A52" s="9">
        <v>34</v>
      </c>
      <c r="B52" s="10" t="s">
        <v>85</v>
      </c>
      <c r="C52" s="11" t="s">
        <v>86</v>
      </c>
      <c r="D52" s="12">
        <v>1000</v>
      </c>
      <c r="E52" s="12">
        <f t="shared" si="0"/>
        <v>1170</v>
      </c>
      <c r="F52" s="13" t="s">
        <v>15</v>
      </c>
      <c r="G52" s="13" t="s">
        <v>16</v>
      </c>
      <c r="H52" s="9" t="s">
        <v>17</v>
      </c>
      <c r="I52" s="9" t="s">
        <v>18</v>
      </c>
      <c r="J52" s="14"/>
    </row>
    <row r="53" spans="1:10" s="5" customFormat="1" ht="35.25" customHeight="1" x14ac:dyDescent="0.3">
      <c r="A53" s="9">
        <v>35</v>
      </c>
      <c r="B53" s="10" t="s">
        <v>87</v>
      </c>
      <c r="C53" s="11" t="s">
        <v>88</v>
      </c>
      <c r="D53" s="12">
        <v>1200</v>
      </c>
      <c r="E53" s="12">
        <f t="shared" si="0"/>
        <v>1404</v>
      </c>
      <c r="F53" s="13" t="s">
        <v>15</v>
      </c>
      <c r="G53" s="13" t="s">
        <v>16</v>
      </c>
      <c r="H53" s="9" t="s">
        <v>17</v>
      </c>
      <c r="I53" s="9" t="s">
        <v>18</v>
      </c>
      <c r="J53" s="14"/>
    </row>
    <row r="54" spans="1:10" x14ac:dyDescent="0.25">
      <c r="A54" s="20"/>
      <c r="B54" s="14"/>
      <c r="C54" s="9" t="s">
        <v>89</v>
      </c>
      <c r="D54" s="39" t="s">
        <v>176</v>
      </c>
      <c r="E54" s="39">
        <f>SUM(E20:E53)</f>
        <v>20790.900000000001</v>
      </c>
      <c r="F54" s="9"/>
      <c r="G54" s="14"/>
      <c r="H54" s="14"/>
      <c r="I54" s="9"/>
      <c r="J54" s="14"/>
    </row>
    <row r="55" spans="1:10" ht="18" x14ac:dyDescent="0.25">
      <c r="A55" s="59" t="s">
        <v>90</v>
      </c>
      <c r="B55" s="59"/>
      <c r="C55" s="59"/>
      <c r="D55" s="59"/>
      <c r="E55" s="59"/>
      <c r="F55" s="59"/>
      <c r="G55" s="59"/>
      <c r="H55" s="59"/>
      <c r="I55" s="59"/>
      <c r="J55" s="59"/>
    </row>
    <row r="56" spans="1:10" ht="53.25" customHeight="1" x14ac:dyDescent="0.3">
      <c r="A56" s="9">
        <v>1</v>
      </c>
      <c r="B56" s="10" t="s">
        <v>91</v>
      </c>
      <c r="C56" s="11" t="s">
        <v>92</v>
      </c>
      <c r="D56" s="12">
        <v>4000</v>
      </c>
      <c r="E56" s="12">
        <f t="shared" ref="E56:E68" si="1">SUM(D56*1.17)</f>
        <v>4680</v>
      </c>
      <c r="F56" s="13" t="s">
        <v>15</v>
      </c>
      <c r="G56" s="13" t="s">
        <v>16</v>
      </c>
      <c r="H56" s="9" t="s">
        <v>17</v>
      </c>
      <c r="I56" s="9" t="s">
        <v>93</v>
      </c>
      <c r="J56" s="14"/>
    </row>
    <row r="57" spans="1:10" ht="42.75" customHeight="1" x14ac:dyDescent="0.3">
      <c r="A57" s="9">
        <v>2</v>
      </c>
      <c r="B57" s="10" t="s">
        <v>94</v>
      </c>
      <c r="C57" s="11" t="s">
        <v>95</v>
      </c>
      <c r="D57" s="12">
        <v>2500</v>
      </c>
      <c r="E57" s="12">
        <f t="shared" si="1"/>
        <v>2925</v>
      </c>
      <c r="F57" s="13" t="s">
        <v>15</v>
      </c>
      <c r="G57" s="13" t="s">
        <v>16</v>
      </c>
      <c r="H57" s="9" t="s">
        <v>17</v>
      </c>
      <c r="I57" s="9" t="s">
        <v>93</v>
      </c>
      <c r="J57" s="14"/>
    </row>
    <row r="58" spans="1:10" ht="51" customHeight="1" x14ac:dyDescent="0.3">
      <c r="A58" s="9">
        <v>3</v>
      </c>
      <c r="B58" s="10" t="s">
        <v>96</v>
      </c>
      <c r="C58" s="11" t="s">
        <v>97</v>
      </c>
      <c r="D58" s="12">
        <v>1000</v>
      </c>
      <c r="E58" s="12">
        <f t="shared" si="1"/>
        <v>1170</v>
      </c>
      <c r="F58" s="13" t="s">
        <v>15</v>
      </c>
      <c r="G58" s="13" t="s">
        <v>16</v>
      </c>
      <c r="H58" s="9" t="s">
        <v>17</v>
      </c>
      <c r="I58" s="9" t="s">
        <v>93</v>
      </c>
      <c r="J58" s="14"/>
    </row>
    <row r="59" spans="1:10" s="5" customFormat="1" ht="33.75" customHeight="1" x14ac:dyDescent="0.3">
      <c r="A59" s="9">
        <v>4</v>
      </c>
      <c r="B59" s="10" t="s">
        <v>98</v>
      </c>
      <c r="C59" s="14" t="s">
        <v>99</v>
      </c>
      <c r="D59" s="12">
        <v>2000</v>
      </c>
      <c r="E59" s="12">
        <v>2000</v>
      </c>
      <c r="F59" s="13" t="s">
        <v>15</v>
      </c>
      <c r="G59" s="13" t="s">
        <v>16</v>
      </c>
      <c r="H59" s="9" t="s">
        <v>17</v>
      </c>
      <c r="I59" s="9" t="s">
        <v>100</v>
      </c>
      <c r="J59" s="14"/>
    </row>
    <row r="60" spans="1:10" s="5" customFormat="1" ht="53.25" customHeight="1" x14ac:dyDescent="0.3">
      <c r="A60" s="9">
        <v>5</v>
      </c>
      <c r="B60" s="10" t="s">
        <v>98</v>
      </c>
      <c r="C60" s="11" t="s">
        <v>101</v>
      </c>
      <c r="D60" s="12">
        <v>4772.32</v>
      </c>
      <c r="E60" s="12">
        <v>4722.32</v>
      </c>
      <c r="F60" s="13" t="s">
        <v>102</v>
      </c>
      <c r="G60" s="13" t="s">
        <v>16</v>
      </c>
      <c r="H60" s="9" t="s">
        <v>17</v>
      </c>
      <c r="I60" s="13" t="s">
        <v>103</v>
      </c>
      <c r="J60" s="11"/>
    </row>
    <row r="61" spans="1:10" s="5" customFormat="1" ht="42" customHeight="1" x14ac:dyDescent="0.3">
      <c r="A61" s="9">
        <v>6</v>
      </c>
      <c r="B61" s="10" t="s">
        <v>104</v>
      </c>
      <c r="C61" s="11" t="s">
        <v>105</v>
      </c>
      <c r="D61" s="12">
        <v>1000</v>
      </c>
      <c r="E61" s="12">
        <f t="shared" ref="E61" si="2">SUM(D61*1.17)</f>
        <v>1170</v>
      </c>
      <c r="F61" s="13" t="s">
        <v>15</v>
      </c>
      <c r="G61" s="13" t="s">
        <v>16</v>
      </c>
      <c r="H61" s="9" t="s">
        <v>17</v>
      </c>
      <c r="I61" s="13" t="s">
        <v>28</v>
      </c>
      <c r="J61" s="14"/>
    </row>
    <row r="62" spans="1:10" s="5" customFormat="1" ht="33.75" customHeight="1" x14ac:dyDescent="0.3">
      <c r="A62" s="9">
        <v>7</v>
      </c>
      <c r="B62" s="10" t="s">
        <v>106</v>
      </c>
      <c r="C62" s="11" t="s">
        <v>107</v>
      </c>
      <c r="D62" s="12">
        <v>1500</v>
      </c>
      <c r="E62" s="12">
        <f t="shared" si="1"/>
        <v>1755</v>
      </c>
      <c r="F62" s="13" t="s">
        <v>15</v>
      </c>
      <c r="G62" s="13" t="s">
        <v>16</v>
      </c>
      <c r="H62" s="9" t="s">
        <v>17</v>
      </c>
      <c r="I62" s="13" t="s">
        <v>28</v>
      </c>
      <c r="J62" s="14"/>
    </row>
    <row r="63" spans="1:10" s="5" customFormat="1" ht="33.75" customHeight="1" x14ac:dyDescent="0.3">
      <c r="A63" s="9">
        <v>8</v>
      </c>
      <c r="B63" s="10" t="s">
        <v>108</v>
      </c>
      <c r="C63" s="11" t="s">
        <v>109</v>
      </c>
      <c r="D63" s="12">
        <v>1900</v>
      </c>
      <c r="E63" s="12">
        <f t="shared" si="1"/>
        <v>2223</v>
      </c>
      <c r="F63" s="13" t="s">
        <v>15</v>
      </c>
      <c r="G63" s="13" t="s">
        <v>16</v>
      </c>
      <c r="H63" s="9" t="s">
        <v>17</v>
      </c>
      <c r="I63" s="9" t="s">
        <v>51</v>
      </c>
      <c r="J63" s="14"/>
    </row>
    <row r="64" spans="1:10" s="5" customFormat="1" ht="33.75" customHeight="1" x14ac:dyDescent="0.3">
      <c r="A64" s="9">
        <v>9</v>
      </c>
      <c r="B64" s="10" t="s">
        <v>110</v>
      </c>
      <c r="C64" s="11" t="s">
        <v>111</v>
      </c>
      <c r="D64" s="12">
        <v>150</v>
      </c>
      <c r="E64" s="12">
        <f t="shared" si="1"/>
        <v>175.5</v>
      </c>
      <c r="F64" s="13" t="s">
        <v>15</v>
      </c>
      <c r="G64" s="13" t="s">
        <v>16</v>
      </c>
      <c r="H64" s="9" t="s">
        <v>17</v>
      </c>
      <c r="I64" s="13" t="s">
        <v>28</v>
      </c>
      <c r="J64" s="14"/>
    </row>
    <row r="65" spans="1:10" s="5" customFormat="1" ht="33.75" customHeight="1" x14ac:dyDescent="0.3">
      <c r="A65" s="9">
        <v>10</v>
      </c>
      <c r="B65" s="10" t="s">
        <v>112</v>
      </c>
      <c r="C65" s="11" t="s">
        <v>113</v>
      </c>
      <c r="D65" s="12">
        <v>100</v>
      </c>
      <c r="E65" s="12">
        <f t="shared" si="1"/>
        <v>117</v>
      </c>
      <c r="F65" s="13" t="s">
        <v>15</v>
      </c>
      <c r="G65" s="13" t="s">
        <v>16</v>
      </c>
      <c r="H65" s="9" t="s">
        <v>17</v>
      </c>
      <c r="I65" s="13" t="s">
        <v>28</v>
      </c>
      <c r="J65" s="14"/>
    </row>
    <row r="66" spans="1:10" s="5" customFormat="1" ht="33.75" customHeight="1" x14ac:dyDescent="0.3">
      <c r="A66" s="9">
        <v>11</v>
      </c>
      <c r="B66" s="10" t="s">
        <v>114</v>
      </c>
      <c r="C66" s="11" t="s">
        <v>115</v>
      </c>
      <c r="D66" s="12">
        <v>500</v>
      </c>
      <c r="E66" s="12">
        <f t="shared" si="1"/>
        <v>585</v>
      </c>
      <c r="F66" s="13" t="s">
        <v>15</v>
      </c>
      <c r="G66" s="13" t="s">
        <v>16</v>
      </c>
      <c r="H66" s="9" t="s">
        <v>17</v>
      </c>
      <c r="I66" s="13" t="s">
        <v>28</v>
      </c>
      <c r="J66" s="14"/>
    </row>
    <row r="67" spans="1:10" s="5" customFormat="1" ht="33.75" customHeight="1" x14ac:dyDescent="0.3">
      <c r="A67" s="9">
        <v>12</v>
      </c>
      <c r="B67" s="10" t="s">
        <v>116</v>
      </c>
      <c r="C67" s="14" t="s">
        <v>117</v>
      </c>
      <c r="D67" s="12">
        <v>1800</v>
      </c>
      <c r="E67" s="12">
        <f t="shared" si="1"/>
        <v>2106</v>
      </c>
      <c r="F67" s="13" t="s">
        <v>15</v>
      </c>
      <c r="G67" s="13" t="s">
        <v>118</v>
      </c>
      <c r="H67" s="9" t="s">
        <v>119</v>
      </c>
      <c r="I67" s="9" t="s">
        <v>51</v>
      </c>
      <c r="J67" s="14"/>
    </row>
    <row r="68" spans="1:10" ht="33.75" customHeight="1" x14ac:dyDescent="0.3">
      <c r="A68" s="9">
        <v>13</v>
      </c>
      <c r="B68" s="10" t="s">
        <v>120</v>
      </c>
      <c r="C68" s="14" t="s">
        <v>121</v>
      </c>
      <c r="D68" s="12">
        <v>160</v>
      </c>
      <c r="E68" s="12">
        <f t="shared" si="1"/>
        <v>187.2</v>
      </c>
      <c r="F68" s="13" t="s">
        <v>15</v>
      </c>
      <c r="G68" s="13" t="s">
        <v>16</v>
      </c>
      <c r="H68" s="9" t="s">
        <v>17</v>
      </c>
      <c r="I68" s="9" t="s">
        <v>93</v>
      </c>
      <c r="J68" s="14"/>
    </row>
    <row r="69" spans="1:10" ht="30.75" customHeight="1" x14ac:dyDescent="0.3">
      <c r="A69" s="9">
        <v>14</v>
      </c>
      <c r="B69" s="10" t="s">
        <v>122</v>
      </c>
      <c r="C69" s="14" t="s">
        <v>123</v>
      </c>
      <c r="D69" s="12">
        <v>1200</v>
      </c>
      <c r="E69" s="12">
        <f>SUM(D69*1.17)</f>
        <v>1404</v>
      </c>
      <c r="F69" s="13" t="s">
        <v>15</v>
      </c>
      <c r="G69" s="13" t="s">
        <v>16</v>
      </c>
      <c r="H69" s="9" t="s">
        <v>17</v>
      </c>
      <c r="I69" s="9" t="s">
        <v>93</v>
      </c>
      <c r="J69" s="14"/>
    </row>
    <row r="70" spans="1:10" ht="30.75" customHeight="1" x14ac:dyDescent="0.3">
      <c r="A70" s="9">
        <v>15</v>
      </c>
      <c r="B70" s="10" t="s">
        <v>124</v>
      </c>
      <c r="C70" s="14" t="s">
        <v>125</v>
      </c>
      <c r="D70" s="12">
        <v>1500</v>
      </c>
      <c r="E70" s="12">
        <v>500</v>
      </c>
      <c r="F70" s="13" t="s">
        <v>15</v>
      </c>
      <c r="G70" s="13" t="s">
        <v>126</v>
      </c>
      <c r="H70" s="9" t="s">
        <v>17</v>
      </c>
      <c r="I70" s="13" t="s">
        <v>127</v>
      </c>
      <c r="J70" s="14"/>
    </row>
    <row r="71" spans="1:10" ht="30.75" customHeight="1" x14ac:dyDescent="0.3">
      <c r="A71" s="9">
        <v>16</v>
      </c>
      <c r="B71" s="10" t="s">
        <v>128</v>
      </c>
      <c r="C71" s="14" t="s">
        <v>129</v>
      </c>
      <c r="D71" s="12">
        <v>600</v>
      </c>
      <c r="E71" s="12">
        <v>600</v>
      </c>
      <c r="F71" s="13" t="s">
        <v>15</v>
      </c>
      <c r="G71" s="13" t="s">
        <v>126</v>
      </c>
      <c r="H71" s="9" t="s">
        <v>17</v>
      </c>
      <c r="I71" s="13" t="s">
        <v>127</v>
      </c>
      <c r="J71" s="14"/>
    </row>
    <row r="72" spans="1:10" ht="30.75" customHeight="1" x14ac:dyDescent="0.3">
      <c r="A72" s="9">
        <v>16</v>
      </c>
      <c r="B72" s="10" t="s">
        <v>130</v>
      </c>
      <c r="C72" s="14" t="s">
        <v>131</v>
      </c>
      <c r="D72" s="12">
        <v>50</v>
      </c>
      <c r="E72" s="12">
        <f>SUM(D72*1.17)</f>
        <v>58.5</v>
      </c>
      <c r="F72" s="13" t="s">
        <v>15</v>
      </c>
      <c r="G72" s="13" t="s">
        <v>16</v>
      </c>
      <c r="H72" s="9" t="s">
        <v>17</v>
      </c>
      <c r="I72" s="9" t="s">
        <v>93</v>
      </c>
      <c r="J72" s="14"/>
    </row>
    <row r="73" spans="1:10" x14ac:dyDescent="0.25">
      <c r="A73" s="20"/>
      <c r="B73" s="14"/>
      <c r="C73" s="9" t="s">
        <v>132</v>
      </c>
      <c r="D73" s="21">
        <f>SUM(D56:D72)</f>
        <v>24732.32</v>
      </c>
      <c r="E73" s="21">
        <f>SUM(E56:E72)</f>
        <v>26378.52</v>
      </c>
      <c r="F73" s="9"/>
      <c r="G73" s="14"/>
      <c r="H73" s="14"/>
      <c r="I73" s="9"/>
      <c r="J73" s="14"/>
    </row>
    <row r="74" spans="1:10" x14ac:dyDescent="0.25">
      <c r="A74" s="20"/>
      <c r="B74" s="14"/>
      <c r="C74" s="9" t="s">
        <v>133</v>
      </c>
      <c r="D74" s="40" t="s">
        <v>177</v>
      </c>
      <c r="E74" s="22">
        <f>E54+E73</f>
        <v>47169.42</v>
      </c>
      <c r="F74" s="14"/>
      <c r="G74" s="14"/>
      <c r="H74" s="14"/>
      <c r="I74" s="14"/>
      <c r="J74" s="14"/>
    </row>
    <row r="75" spans="1:10" x14ac:dyDescent="0.25">
      <c r="A75" s="23"/>
      <c r="B75" s="24"/>
      <c r="C75" s="25"/>
      <c r="D75" s="26"/>
      <c r="E75" s="26"/>
      <c r="F75" s="24"/>
      <c r="G75" s="24"/>
      <c r="H75" s="24"/>
      <c r="I75" s="24"/>
      <c r="J75" s="24"/>
    </row>
    <row r="76" spans="1:10" x14ac:dyDescent="0.25">
      <c r="A76" s="23"/>
      <c r="B76" s="24"/>
      <c r="C76" s="25"/>
      <c r="D76" s="26"/>
      <c r="E76" s="26"/>
      <c r="F76" s="24"/>
      <c r="G76" s="24"/>
      <c r="H76" s="24"/>
      <c r="I76" s="24"/>
      <c r="J76" s="24"/>
    </row>
    <row r="77" spans="1:10" x14ac:dyDescent="0.25">
      <c r="A77" s="23"/>
      <c r="B77" s="24"/>
      <c r="C77" s="25"/>
      <c r="D77" s="26"/>
      <c r="E77" s="26"/>
      <c r="F77" s="24"/>
      <c r="G77" s="24"/>
      <c r="H77" s="24"/>
      <c r="I77" s="24"/>
      <c r="J77" s="24"/>
    </row>
    <row r="78" spans="1:10" x14ac:dyDescent="0.25">
      <c r="A78" s="23"/>
      <c r="B78" s="24"/>
      <c r="C78" s="25"/>
      <c r="D78" s="26"/>
      <c r="E78" s="26"/>
      <c r="F78" s="24"/>
      <c r="G78" s="24"/>
      <c r="H78" s="24"/>
      <c r="I78" s="24"/>
      <c r="J78" s="24"/>
    </row>
    <row r="79" spans="1:10" x14ac:dyDescent="0.25">
      <c r="A79" s="23"/>
      <c r="B79" s="24"/>
      <c r="C79" s="25"/>
      <c r="D79" s="26"/>
      <c r="E79" s="26"/>
      <c r="F79" s="24"/>
      <c r="G79" s="24"/>
      <c r="H79" s="24"/>
      <c r="I79" s="24"/>
      <c r="J79" s="24"/>
    </row>
    <row r="80" spans="1:10" x14ac:dyDescent="0.25">
      <c r="A80" s="23"/>
      <c r="B80" s="24"/>
      <c r="C80" s="25"/>
      <c r="D80" s="26"/>
      <c r="E80" s="26"/>
      <c r="F80" s="24"/>
      <c r="G80" s="24"/>
      <c r="H80" s="24"/>
      <c r="I80" s="24"/>
      <c r="J80" s="24"/>
    </row>
    <row r="81" spans="1:10" x14ac:dyDescent="0.25">
      <c r="A81" s="23"/>
      <c r="B81" s="24"/>
      <c r="C81" s="25"/>
      <c r="D81" s="26"/>
      <c r="E81" s="26"/>
      <c r="F81" s="24"/>
      <c r="G81" s="24"/>
      <c r="H81" s="24"/>
      <c r="I81" s="24"/>
      <c r="J81" s="24"/>
    </row>
    <row r="82" spans="1:10" x14ac:dyDescent="0.25">
      <c r="A82" s="23"/>
      <c r="B82" s="24"/>
      <c r="C82" s="25"/>
      <c r="D82" s="26"/>
      <c r="E82" s="26"/>
      <c r="F82" s="24"/>
      <c r="G82" s="24"/>
      <c r="H82" s="24"/>
      <c r="I82" s="24"/>
      <c r="J82" s="24"/>
    </row>
    <row r="83" spans="1:10" x14ac:dyDescent="0.25">
      <c r="A83" s="23"/>
      <c r="B83" s="24"/>
      <c r="C83" s="25"/>
      <c r="D83" s="26"/>
      <c r="E83" s="26"/>
      <c r="F83" s="24"/>
      <c r="G83" s="24"/>
      <c r="H83" s="24"/>
      <c r="I83" s="24"/>
      <c r="J83" s="24"/>
    </row>
    <row r="84" spans="1:10" x14ac:dyDescent="0.25">
      <c r="A84" s="23"/>
      <c r="B84" s="24"/>
      <c r="C84" s="25"/>
      <c r="D84" s="26"/>
      <c r="E84" s="26"/>
      <c r="F84" s="24"/>
      <c r="G84" s="24"/>
      <c r="H84" s="24"/>
      <c r="I84" s="24"/>
      <c r="J84" s="24"/>
    </row>
    <row r="85" spans="1:10" x14ac:dyDescent="0.25">
      <c r="A85" s="23"/>
      <c r="B85" s="24"/>
      <c r="C85" s="24"/>
      <c r="D85" s="26"/>
      <c r="E85" s="26"/>
      <c r="F85" s="24"/>
      <c r="G85" s="24"/>
      <c r="H85" s="24"/>
      <c r="I85" s="24"/>
      <c r="J85" s="24"/>
    </row>
    <row r="86" spans="1:10" x14ac:dyDescent="0.25">
      <c r="A86" s="60" t="s">
        <v>134</v>
      </c>
      <c r="B86" s="61"/>
      <c r="C86" s="61"/>
      <c r="D86" s="61"/>
      <c r="E86" s="61"/>
      <c r="F86" s="61"/>
      <c r="G86" s="61"/>
      <c r="H86" s="61"/>
      <c r="I86" s="61"/>
      <c r="J86" s="62"/>
    </row>
    <row r="87" spans="1:10" ht="39" x14ac:dyDescent="0.25">
      <c r="A87" s="27" t="s">
        <v>2</v>
      </c>
      <c r="B87" s="43" t="s">
        <v>135</v>
      </c>
      <c r="C87" s="44"/>
      <c r="D87" s="28" t="s">
        <v>136</v>
      </c>
      <c r="E87" s="28" t="s">
        <v>137</v>
      </c>
      <c r="F87" s="45" t="s">
        <v>138</v>
      </c>
      <c r="G87" s="46"/>
      <c r="H87" s="47"/>
      <c r="I87" s="13" t="s">
        <v>139</v>
      </c>
      <c r="J87" s="14" t="s">
        <v>140</v>
      </c>
    </row>
    <row r="88" spans="1:10" ht="30" x14ac:dyDescent="0.3">
      <c r="A88" s="27">
        <v>1</v>
      </c>
      <c r="B88" s="29" t="s">
        <v>141</v>
      </c>
      <c r="C88" s="11" t="s">
        <v>142</v>
      </c>
      <c r="D88" s="30">
        <v>9900</v>
      </c>
      <c r="E88" s="12">
        <v>11500</v>
      </c>
      <c r="F88" s="43" t="s">
        <v>143</v>
      </c>
      <c r="G88" s="49"/>
      <c r="H88" s="50"/>
      <c r="I88" s="13" t="s">
        <v>144</v>
      </c>
      <c r="J88" s="31"/>
    </row>
    <row r="89" spans="1:10" ht="30" x14ac:dyDescent="0.3">
      <c r="A89" s="27">
        <v>2</v>
      </c>
      <c r="B89" s="29" t="s">
        <v>145</v>
      </c>
      <c r="C89" s="11" t="s">
        <v>146</v>
      </c>
      <c r="D89" s="30">
        <v>48000</v>
      </c>
      <c r="E89" s="12">
        <v>55200</v>
      </c>
      <c r="F89" s="43" t="s">
        <v>143</v>
      </c>
      <c r="G89" s="49"/>
      <c r="H89" s="50"/>
      <c r="I89" s="13" t="s">
        <v>144</v>
      </c>
      <c r="J89" s="32"/>
    </row>
    <row r="90" spans="1:10" ht="30" x14ac:dyDescent="0.3">
      <c r="A90" s="27">
        <v>3</v>
      </c>
      <c r="B90" s="29" t="s">
        <v>147</v>
      </c>
      <c r="C90" s="11" t="s">
        <v>148</v>
      </c>
      <c r="D90" s="30">
        <v>26000</v>
      </c>
      <c r="E90" s="12">
        <v>30000</v>
      </c>
      <c r="F90" s="43" t="s">
        <v>143</v>
      </c>
      <c r="G90" s="49"/>
      <c r="H90" s="50"/>
      <c r="I90" s="13" t="s">
        <v>144</v>
      </c>
      <c r="J90" s="32"/>
    </row>
    <row r="91" spans="1:10" ht="30" x14ac:dyDescent="0.3">
      <c r="A91" s="27">
        <v>4</v>
      </c>
      <c r="B91" s="29" t="s">
        <v>149</v>
      </c>
      <c r="C91" s="11" t="s">
        <v>150</v>
      </c>
      <c r="D91" s="30">
        <v>1000</v>
      </c>
      <c r="E91" s="12">
        <f t="shared" ref="E91:E97" si="3">SUM(D91*1.17)</f>
        <v>1170</v>
      </c>
      <c r="F91" s="43" t="s">
        <v>143</v>
      </c>
      <c r="G91" s="49"/>
      <c r="H91" s="50"/>
      <c r="I91" s="13" t="s">
        <v>144</v>
      </c>
      <c r="J91" s="32"/>
    </row>
    <row r="92" spans="1:10" ht="30" x14ac:dyDescent="0.3">
      <c r="A92" s="27">
        <v>5</v>
      </c>
      <c r="B92" s="29" t="s">
        <v>151</v>
      </c>
      <c r="C92" s="11" t="s">
        <v>152</v>
      </c>
      <c r="D92" s="30">
        <v>2200</v>
      </c>
      <c r="E92" s="12">
        <f t="shared" si="3"/>
        <v>2574</v>
      </c>
      <c r="F92" s="43" t="s">
        <v>143</v>
      </c>
      <c r="G92" s="49"/>
      <c r="H92" s="50"/>
      <c r="I92" s="13" t="s">
        <v>144</v>
      </c>
      <c r="J92" s="32"/>
    </row>
    <row r="93" spans="1:10" ht="30" x14ac:dyDescent="0.3">
      <c r="A93" s="27">
        <v>6</v>
      </c>
      <c r="B93" s="29" t="s">
        <v>153</v>
      </c>
      <c r="C93" s="11" t="s">
        <v>154</v>
      </c>
      <c r="D93" s="30">
        <v>614</v>
      </c>
      <c r="E93" s="12">
        <f t="shared" si="3"/>
        <v>718.38</v>
      </c>
      <c r="F93" s="43" t="s">
        <v>143</v>
      </c>
      <c r="G93" s="49"/>
      <c r="H93" s="50"/>
      <c r="I93" s="13" t="s">
        <v>144</v>
      </c>
      <c r="J93" s="32"/>
    </row>
    <row r="94" spans="1:10" ht="30" x14ac:dyDescent="0.3">
      <c r="A94" s="27">
        <v>7</v>
      </c>
      <c r="B94" s="29" t="s">
        <v>155</v>
      </c>
      <c r="C94" s="11" t="s">
        <v>156</v>
      </c>
      <c r="D94" s="30">
        <v>1200</v>
      </c>
      <c r="E94" s="12">
        <f t="shared" si="3"/>
        <v>1404</v>
      </c>
      <c r="F94" s="43" t="s">
        <v>143</v>
      </c>
      <c r="G94" s="49"/>
      <c r="H94" s="50"/>
      <c r="I94" s="13" t="s">
        <v>144</v>
      </c>
      <c r="J94" s="32"/>
    </row>
    <row r="95" spans="1:10" ht="30" x14ac:dyDescent="0.3">
      <c r="A95" s="27">
        <v>8</v>
      </c>
      <c r="B95" s="29" t="s">
        <v>157</v>
      </c>
      <c r="C95" s="11" t="s">
        <v>158</v>
      </c>
      <c r="D95" s="30">
        <v>3600</v>
      </c>
      <c r="E95" s="12">
        <f t="shared" si="3"/>
        <v>4212</v>
      </c>
      <c r="F95" s="43" t="s">
        <v>143</v>
      </c>
      <c r="G95" s="49"/>
      <c r="H95" s="50"/>
      <c r="I95" s="13" t="s">
        <v>144</v>
      </c>
      <c r="J95" s="32"/>
    </row>
    <row r="96" spans="1:10" ht="30" x14ac:dyDescent="0.3">
      <c r="A96" s="27">
        <v>9</v>
      </c>
      <c r="B96" s="29" t="s">
        <v>159</v>
      </c>
      <c r="C96" s="11" t="s">
        <v>160</v>
      </c>
      <c r="D96" s="30">
        <v>380</v>
      </c>
      <c r="E96" s="12">
        <f t="shared" si="3"/>
        <v>444.59999999999997</v>
      </c>
      <c r="F96" s="43" t="s">
        <v>143</v>
      </c>
      <c r="G96" s="49"/>
      <c r="H96" s="50"/>
      <c r="I96" s="13" t="s">
        <v>144</v>
      </c>
      <c r="J96" s="32"/>
    </row>
    <row r="97" spans="1:10" ht="39.75" x14ac:dyDescent="0.3">
      <c r="A97" s="27">
        <v>10</v>
      </c>
      <c r="B97" s="29" t="s">
        <v>161</v>
      </c>
      <c r="C97" s="11" t="s">
        <v>162</v>
      </c>
      <c r="D97" s="30">
        <v>300</v>
      </c>
      <c r="E97" s="12">
        <f t="shared" si="3"/>
        <v>351</v>
      </c>
      <c r="F97" s="43" t="s">
        <v>143</v>
      </c>
      <c r="G97" s="49"/>
      <c r="H97" s="50"/>
      <c r="I97" s="13" t="s">
        <v>144</v>
      </c>
      <c r="J97" s="32"/>
    </row>
    <row r="98" spans="1:10" x14ac:dyDescent="0.25">
      <c r="A98" s="33"/>
      <c r="B98" s="51"/>
      <c r="C98" s="51"/>
      <c r="D98" s="21">
        <f>SUM(D88:D97)</f>
        <v>93194</v>
      </c>
      <c r="E98" s="21">
        <f>SUM(E88:E97)</f>
        <v>107573.98000000001</v>
      </c>
      <c r="F98" s="51"/>
      <c r="G98" s="51"/>
      <c r="H98" s="51"/>
      <c r="I98" s="51"/>
      <c r="J98" s="51"/>
    </row>
    <row r="99" spans="1:10" x14ac:dyDescent="0.25">
      <c r="A99" s="34"/>
      <c r="B99" s="35"/>
      <c r="C99" s="36"/>
      <c r="D99" s="37"/>
      <c r="E99" s="37"/>
      <c r="F99" s="25"/>
      <c r="G99" s="25"/>
      <c r="H99" s="25"/>
      <c r="I99" s="24"/>
      <c r="J99" s="38"/>
    </row>
    <row r="100" spans="1:10" s="5" customFormat="1" x14ac:dyDescent="0.25">
      <c r="A100" s="4" t="s">
        <v>163</v>
      </c>
      <c r="B100" s="4"/>
    </row>
    <row r="101" spans="1:10" s="5" customFormat="1" x14ac:dyDescent="0.25">
      <c r="A101" s="4" t="s">
        <v>178</v>
      </c>
    </row>
    <row r="102" spans="1:10" s="5" customFormat="1" x14ac:dyDescent="0.25">
      <c r="A102" s="4" t="s">
        <v>170</v>
      </c>
    </row>
    <row r="103" spans="1:10" s="5" customFormat="1" x14ac:dyDescent="0.25">
      <c r="A103" s="4" t="s">
        <v>172</v>
      </c>
      <c r="B103" s="4"/>
    </row>
    <row r="104" spans="1:10" s="5" customFormat="1" x14ac:dyDescent="0.25">
      <c r="A104" s="4"/>
      <c r="B104" s="4"/>
    </row>
    <row r="105" spans="1:10" s="5" customFormat="1" x14ac:dyDescent="0.25">
      <c r="A105" s="4"/>
      <c r="B105" s="4"/>
    </row>
    <row r="106" spans="1:10" x14ac:dyDescent="0.25">
      <c r="A106" s="3"/>
      <c r="C106" s="4" t="s">
        <v>164</v>
      </c>
      <c r="E106" s="48" t="s">
        <v>165</v>
      </c>
      <c r="F106" s="48"/>
      <c r="G106" s="48"/>
      <c r="H106" s="48"/>
    </row>
    <row r="107" spans="1:10" x14ac:dyDescent="0.25">
      <c r="A107" s="3"/>
      <c r="C107" s="4" t="s">
        <v>166</v>
      </c>
    </row>
    <row r="108" spans="1:10" x14ac:dyDescent="0.25">
      <c r="A108" s="3"/>
      <c r="C108" s="4" t="s">
        <v>167</v>
      </c>
    </row>
    <row r="109" spans="1:10" x14ac:dyDescent="0.25">
      <c r="A109" s="3"/>
      <c r="C109" s="4" t="s">
        <v>168</v>
      </c>
      <c r="F109" s="54"/>
      <c r="G109" s="54"/>
    </row>
    <row r="110" spans="1:10" x14ac:dyDescent="0.25">
      <c r="A110" s="3"/>
      <c r="C110" s="4" t="s">
        <v>171</v>
      </c>
      <c r="E110" s="48" t="s">
        <v>169</v>
      </c>
      <c r="F110" s="48"/>
      <c r="G110" s="48"/>
      <c r="H110" s="48"/>
    </row>
    <row r="111" spans="1:10" x14ac:dyDescent="0.25">
      <c r="A111" s="3"/>
      <c r="E111" s="48"/>
      <c r="F111" s="48"/>
      <c r="G111" s="48"/>
      <c r="H111" s="48"/>
    </row>
    <row r="115" spans="1:9" x14ac:dyDescent="0.25">
      <c r="A115" s="3"/>
      <c r="F115" s="4"/>
    </row>
    <row r="124" spans="1:9" x14ac:dyDescent="0.25">
      <c r="A124" s="3"/>
      <c r="H124" s="38"/>
      <c r="I124" s="38"/>
    </row>
  </sheetData>
  <mergeCells count="24">
    <mergeCell ref="A10:B10"/>
    <mergeCell ref="A11:B11"/>
    <mergeCell ref="E106:H106"/>
    <mergeCell ref="F109:G109"/>
    <mergeCell ref="E110:H110"/>
    <mergeCell ref="B98:C98"/>
    <mergeCell ref="F88:H88"/>
    <mergeCell ref="F89:H89"/>
    <mergeCell ref="F90:H90"/>
    <mergeCell ref="F91:H91"/>
    <mergeCell ref="F92:H92"/>
    <mergeCell ref="F93:H93"/>
    <mergeCell ref="C15:I15"/>
    <mergeCell ref="A19:J19"/>
    <mergeCell ref="A55:J55"/>
    <mergeCell ref="A86:J86"/>
    <mergeCell ref="B87:C87"/>
    <mergeCell ref="F87:H87"/>
    <mergeCell ref="E111:H111"/>
    <mergeCell ref="F94:H94"/>
    <mergeCell ref="F95:H95"/>
    <mergeCell ref="F96:H96"/>
    <mergeCell ref="F97:H97"/>
    <mergeCell ref="F98:J98"/>
  </mergeCells>
  <pageMargins left="0.11811023622047245" right="0.11811023622047245" top="0.15748031496062992" bottom="0.15748031496062992" header="0.31496062992125984" footer="0.31496062992125984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Plan JN 2021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Sajima Čobo</dc:creator>
  <cp:lastModifiedBy>Aiša Devedžija</cp:lastModifiedBy>
  <cp:lastPrinted>2021-02-25T12:25:51Z</cp:lastPrinted>
  <dcterms:created xsi:type="dcterms:W3CDTF">2021-02-16T09:10:27Z</dcterms:created>
  <dcterms:modified xsi:type="dcterms:W3CDTF">2021-03-05T11:49:47Z</dcterms:modified>
</cp:coreProperties>
</file>